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7900" windowHeight="11685" activeTab="0"/>
  </bookViews>
  <sheets>
    <sheet name="报价" sheetId="1" r:id="rId1"/>
  </sheets>
  <definedNames>
    <definedName name="_xlnm.Print_Area" localSheetId="0">'报价'!$A$1:$J$61</definedName>
  </definedNames>
  <calcPr fullCalcOnLoad="1"/>
</workbook>
</file>

<file path=xl/sharedStrings.xml><?xml version="1.0" encoding="utf-8"?>
<sst xmlns="http://schemas.openxmlformats.org/spreadsheetml/2006/main" count="240" uniqueCount="163">
  <si>
    <t>1.场地装饰</t>
  </si>
  <si>
    <t>序号</t>
  </si>
  <si>
    <t>位置</t>
  </si>
  <si>
    <t>内容</t>
  </si>
  <si>
    <t>用料明细说明</t>
  </si>
  <si>
    <t>单位</t>
  </si>
  <si>
    <t>数量</t>
  </si>
  <si>
    <t>单价</t>
  </si>
  <si>
    <t>小计</t>
  </si>
  <si>
    <t>备注</t>
  </si>
  <si>
    <t>主席台对面横幅</t>
  </si>
  <si>
    <t>主席台对面横幅（一层）</t>
  </si>
  <si>
    <t>135m（宽）*1.35m（高）*1（块）</t>
  </si>
  <si>
    <t>黑底喷绘</t>
  </si>
  <si>
    <t>平米</t>
  </si>
  <si>
    <t>主席台对面横幅（二层）</t>
  </si>
  <si>
    <t>20m（宽）*1.1m（高）*1（条）</t>
  </si>
  <si>
    <t>主席台横幅</t>
  </si>
  <si>
    <t>主席台方位横幅（二层）</t>
  </si>
  <si>
    <t>20m（宽）*1.3m（高）*1（条）</t>
  </si>
  <si>
    <t>出场通道门型</t>
  </si>
  <si>
    <t>内径3.2m（宽）*2.1m（高），左右及上边各60厘米</t>
  </si>
  <si>
    <t>双面画面更新</t>
  </si>
  <si>
    <t>套</t>
  </si>
  <si>
    <t>出场通道地铺</t>
  </si>
  <si>
    <t>20（长）*1.5（宽）*1（组）</t>
  </si>
  <si>
    <t>UV刀刮布</t>
  </si>
  <si>
    <t>替补席及四官席</t>
  </si>
  <si>
    <t>主客队替补席（外侧）</t>
  </si>
  <si>
    <t>15.6m（宽）*3.3m（高）*2（条）</t>
  </si>
  <si>
    <t>黑胶车贴裱加厚磁吸PVC胶片</t>
  </si>
  <si>
    <t>第四官员席（外侧）</t>
  </si>
  <si>
    <t>4.5m（宽）*3.3m（高）*1（条）</t>
  </si>
  <si>
    <t>主客队替补席（内侧）</t>
  </si>
  <si>
    <t>1.3m（宽）*0.4m（高）*4（条）</t>
  </si>
  <si>
    <t>户外黑胶车贴</t>
  </si>
  <si>
    <t>2m（宽）*0.4m（高）*14（条）</t>
  </si>
  <si>
    <t>第四官员席（内侧）</t>
  </si>
  <si>
    <t>2m（宽）*0.4m（高）*2（条）</t>
  </si>
  <si>
    <t>主客队标识</t>
  </si>
  <si>
    <t>0.5m（宽）*0.3m（高）*6（组）</t>
  </si>
  <si>
    <t>个</t>
  </si>
  <si>
    <t>新闻发布厅</t>
  </si>
  <si>
    <t>新闻发布厅背板</t>
  </si>
  <si>
    <t>4m（宽）*2.4m（高）*1（块）</t>
  </si>
  <si>
    <t>金属结构，Uv黑底喷绘</t>
  </si>
  <si>
    <t>桌前挡板</t>
  </si>
  <si>
    <t>0.7+4.81+0.7（宽）*0.81（高）*1（块）</t>
  </si>
  <si>
    <t>KT板写真，开槽</t>
  </si>
  <si>
    <t>项</t>
  </si>
  <si>
    <t>抵达采访区</t>
  </si>
  <si>
    <t>抵达背景板</t>
  </si>
  <si>
    <t>VAR室</t>
  </si>
  <si>
    <t>VAR室装饰</t>
  </si>
  <si>
    <t>3.1m（宽）*2.25m（高）*1（块）</t>
  </si>
  <si>
    <t>KT板拉网展架</t>
  </si>
  <si>
    <t>功能房及媒体流线</t>
  </si>
  <si>
    <t>主队休息室、客队休息室、裁判休息室、竞赛办公室、文字记者席、新闻发布厅、媒体中心、医疗室及其他标识遮盖</t>
  </si>
  <si>
    <t>A4*50（组）</t>
  </si>
  <si>
    <t>2mmpvc</t>
  </si>
  <si>
    <t>张</t>
  </si>
  <si>
    <t>门牌贴纸</t>
  </si>
  <si>
    <t>0.2m（宽）*0.1m（高）*50（张）</t>
  </si>
  <si>
    <t>黑胶车贴，覆盖原有门牌</t>
  </si>
  <si>
    <t>摄影记者通道指示牌</t>
  </si>
  <si>
    <t>0.6m（宽）*0.4m（高）*6（张）</t>
  </si>
  <si>
    <t>KT板写真</t>
  </si>
  <si>
    <t>混合采访区指示牌</t>
  </si>
  <si>
    <t>文字记者席指示牌</t>
  </si>
  <si>
    <t>媒体中心指示牌</t>
  </si>
  <si>
    <t>新闻发布厅指示牌</t>
  </si>
  <si>
    <t>记者通道指示牌</t>
  </si>
  <si>
    <t>瞬间采访区</t>
  </si>
  <si>
    <t>瞬间采访板</t>
  </si>
  <si>
    <t>1.5m（宽）*2.3m（高）*1（块）</t>
  </si>
  <si>
    <t>金属结构，黑底UV喷绘布画面</t>
  </si>
  <si>
    <t>球托</t>
  </si>
  <si>
    <t>球托制作</t>
  </si>
  <si>
    <t>0.35m（宽）*1.1m（高）*1（个）</t>
  </si>
  <si>
    <t>木质结构，裱车贴画面</t>
  </si>
  <si>
    <t>组</t>
  </si>
  <si>
    <t>奖杯托</t>
  </si>
  <si>
    <t>各入口标识</t>
  </si>
  <si>
    <t>贵宾入口</t>
  </si>
  <si>
    <t>2.23m（宽）*1.74m（高）*3（块）</t>
  </si>
  <si>
    <t>运动员通道</t>
  </si>
  <si>
    <t>2.7m（宽）*0.74m（高）*2（块）</t>
  </si>
  <si>
    <t>球队入口</t>
  </si>
  <si>
    <t>2.7m（宽）*0.74m（高）*1（块）</t>
  </si>
  <si>
    <t>入场大厅</t>
  </si>
  <si>
    <t>入场大厅包柱</t>
  </si>
  <si>
    <t>3.2m（宽）*3.7m（高）*2（块）</t>
  </si>
  <si>
    <t>球员抵达处</t>
  </si>
  <si>
    <t>球员抵达处包柱</t>
  </si>
  <si>
    <t>4.2m（宽）*5m（高）*2（块）</t>
  </si>
  <si>
    <t>出场大厅玻璃装饰</t>
  </si>
  <si>
    <t>玻璃1</t>
  </si>
  <si>
    <t>2.1m（宽）*0.7m（高）*16（块）</t>
  </si>
  <si>
    <t>黑胶车贴</t>
  </si>
  <si>
    <t>玻璃2</t>
  </si>
  <si>
    <t>0.85m（宽）*0.7m（高）*8（块）</t>
  </si>
  <si>
    <t>玻璃3</t>
  </si>
  <si>
    <t>0.72m（宽）*0.7m（高）*6（块）</t>
  </si>
  <si>
    <t>电梯装饰</t>
  </si>
  <si>
    <t>电梯腰线</t>
  </si>
  <si>
    <t>1.2m（宽）*7（条）</t>
  </si>
  <si>
    <t>条</t>
  </si>
  <si>
    <t>电梯厅logo</t>
  </si>
  <si>
    <t>0.5m（宽）*3（块）</t>
  </si>
  <si>
    <t>KT板写真，雕刻</t>
  </si>
  <si>
    <t>块</t>
  </si>
  <si>
    <t>logo塔立屏</t>
  </si>
  <si>
    <t>0.8m（宽）*2m（高）*3（组）</t>
  </si>
  <si>
    <t>立屏展架</t>
  </si>
  <si>
    <t>贵宾区域装饰</t>
  </si>
  <si>
    <t>贵宾包厢背板</t>
  </si>
  <si>
    <t>2.3m（宽）*2.3m（高）*1（组）</t>
  </si>
  <si>
    <t>包厢电梯间背景板</t>
  </si>
  <si>
    <t>5m（宽）*2.4m（高）*1（项）</t>
  </si>
  <si>
    <t>贵宾区域背景墙雕刻</t>
  </si>
  <si>
    <t>整体尺寸5.4m（宽）*1.7m（高）*2（套）</t>
  </si>
  <si>
    <t>3mmpvc，UV打印，雕刻</t>
  </si>
  <si>
    <t>主席台玻璃装饰</t>
  </si>
  <si>
    <t>玻璃贴</t>
  </si>
  <si>
    <t>1.42m（宽）*0.71m（高）*56（块）</t>
  </si>
  <si>
    <t>入场大旗</t>
  </si>
  <si>
    <t xml:space="preserve">入场大旗TIFO </t>
  </si>
  <si>
    <t>15m（宽）*20m（高）*2（块）</t>
  </si>
  <si>
    <t>热转印针织布</t>
  </si>
  <si>
    <t>各区域桌卡</t>
  </si>
  <si>
    <t>联席会及主席台桌卡</t>
  </si>
  <si>
    <t>A4</t>
  </si>
  <si>
    <t>250g铜版纸，压痕3道</t>
  </si>
  <si>
    <t>数量预估</t>
  </si>
  <si>
    <t>主席台使用</t>
  </si>
  <si>
    <t>桌旗</t>
  </si>
  <si>
    <t>0.14m（宽）*0.21m（高）*50（套）</t>
  </si>
  <si>
    <t>热转印桌旗配不锈钢桌旗架</t>
  </si>
  <si>
    <t>嘉宾请柬</t>
  </si>
  <si>
    <t>请柬</t>
  </si>
  <si>
    <t>展开尺寸0.17m（宽）*0.2m（高）*300（个）</t>
  </si>
  <si>
    <t>特种纸，封面覆膜，压痕</t>
  </si>
  <si>
    <t>观赛手册</t>
  </si>
  <si>
    <t>A4*100（册）*1（场次）</t>
  </si>
  <si>
    <t>封面250g铜版纸覆膜，内页200g铜，骑马钉装订，价格会根据页数调整</t>
  </si>
  <si>
    <t>册</t>
  </si>
  <si>
    <t>物流快递费</t>
  </si>
  <si>
    <t>-</t>
  </si>
  <si>
    <t>物流快递费及送货运输</t>
  </si>
  <si>
    <t>金额预估</t>
  </si>
  <si>
    <t>合计：</t>
  </si>
  <si>
    <t xml:space="preserve"> </t>
  </si>
  <si>
    <t>总计：</t>
  </si>
  <si>
    <t>规格（单位：米）</t>
  </si>
  <si>
    <t>鹅颈标</t>
  </si>
  <si>
    <t>话筒标</t>
  </si>
  <si>
    <t>10-15厘米 高度随logo比例</t>
  </si>
  <si>
    <t>5MM厚亚克力 Uv打印，雕刻异形</t>
  </si>
  <si>
    <t>个</t>
  </si>
  <si>
    <t>物资物费 北京-苏州（举例）</t>
  </si>
  <si>
    <t>增专票</t>
  </si>
  <si>
    <t>税金：</t>
  </si>
  <si>
    <t>中国之队/足协杯(决赛）/超级杯等赛事包装制作物明细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</si>
</sst>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);[Red]\(0\)"/>
    <numFmt numFmtId="178" formatCode="0.00_ "/>
    <numFmt numFmtId="179" formatCode="0.00_);\(0.00\)"/>
  </numFmts>
  <fonts count="34">
    <font>
      <sz val="12"/>
      <name val="宋体"/>
      <family val="0"/>
    </font>
    <font>
      <sz val="11"/>
      <name val="宋体"/>
      <family val="0"/>
    </font>
    <font>
      <sz val="10"/>
      <name val="微软雅黑"/>
      <family val="2"/>
    </font>
    <font>
      <sz val="12"/>
      <name val="微软雅黑"/>
      <family val="2"/>
    </font>
    <font>
      <sz val="11"/>
      <name val="微软雅黑"/>
      <family val="2"/>
    </font>
    <font>
      <b/>
      <sz val="24"/>
      <name val="微软雅黑"/>
      <family val="2"/>
    </font>
    <font>
      <b/>
      <sz val="11"/>
      <name val="微软雅黑"/>
      <family val="2"/>
    </font>
    <font>
      <sz val="12"/>
      <color indexed="8"/>
      <name val="微软雅黑"/>
      <family val="2"/>
    </font>
    <font>
      <b/>
      <sz val="12"/>
      <name val="微软雅黑"/>
      <family val="2"/>
    </font>
    <font>
      <sz val="11"/>
      <color indexed="8"/>
      <name val="微软雅黑"/>
      <family val="2"/>
    </font>
    <font>
      <b/>
      <sz val="11"/>
      <color indexed="8"/>
      <name val="微软雅黑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0"/>
      <color indexed="10"/>
      <name val="微软雅黑"/>
      <family val="2"/>
    </font>
    <font>
      <sz val="12"/>
      <color indexed="10"/>
      <name val="微软雅黑"/>
      <family val="2"/>
    </font>
    <font>
      <sz val="10"/>
      <color rgb="FFFF0000"/>
      <name val="微软雅黑"/>
      <family val="2"/>
    </font>
    <font>
      <sz val="12"/>
      <color rgb="FFFF0000"/>
      <name val="微软雅黑"/>
      <family val="2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Protection="0">
      <alignment/>
    </xf>
    <xf numFmtId="0" fontId="11" fillId="3" borderId="0" applyProtection="0">
      <alignment/>
    </xf>
    <xf numFmtId="0" fontId="11" fillId="4" borderId="0" applyProtection="0">
      <alignment/>
    </xf>
    <xf numFmtId="0" fontId="11" fillId="5" borderId="0" applyProtection="0">
      <alignment/>
    </xf>
    <xf numFmtId="0" fontId="11" fillId="6" borderId="0" applyProtection="0">
      <alignment/>
    </xf>
    <xf numFmtId="0" fontId="11" fillId="7" borderId="0" applyProtection="0">
      <alignment/>
    </xf>
    <xf numFmtId="0" fontId="11" fillId="8" borderId="0" applyProtection="0">
      <alignment/>
    </xf>
    <xf numFmtId="0" fontId="11" fillId="3" borderId="0" applyProtection="0">
      <alignment/>
    </xf>
    <xf numFmtId="0" fontId="11" fillId="4" borderId="0" applyProtection="0">
      <alignment/>
    </xf>
    <xf numFmtId="0" fontId="11" fillId="5" borderId="0" applyProtection="0">
      <alignment/>
    </xf>
    <xf numFmtId="0" fontId="11" fillId="8" borderId="0" applyProtection="0">
      <alignment/>
    </xf>
    <xf numFmtId="0" fontId="11" fillId="7" borderId="0" applyProtection="0">
      <alignment/>
    </xf>
    <xf numFmtId="0" fontId="12" fillId="8" borderId="0" applyProtection="0">
      <alignment/>
    </xf>
    <xf numFmtId="0" fontId="12" fillId="3" borderId="0" applyProtection="0">
      <alignment/>
    </xf>
    <xf numFmtId="0" fontId="12" fillId="4" borderId="0" applyProtection="0">
      <alignment/>
    </xf>
    <xf numFmtId="0" fontId="12" fillId="5" borderId="0" applyProtection="0">
      <alignment/>
    </xf>
    <xf numFmtId="0" fontId="12" fillId="8" borderId="0" applyProtection="0">
      <alignment/>
    </xf>
    <xf numFmtId="0" fontId="12" fillId="7" borderId="0" applyProtection="0">
      <alignment/>
    </xf>
    <xf numFmtId="9" fontId="0" fillId="0" borderId="0" applyProtection="0">
      <alignment/>
    </xf>
    <xf numFmtId="0" fontId="27" fillId="0" borderId="0" applyProtection="0">
      <alignment/>
    </xf>
    <xf numFmtId="0" fontId="26" fillId="0" borderId="1" applyProtection="0">
      <alignment/>
    </xf>
    <xf numFmtId="0" fontId="14" fillId="0" borderId="1" applyProtection="0">
      <alignment/>
    </xf>
    <xf numFmtId="0" fontId="13" fillId="0" borderId="2" applyProtection="0">
      <alignment/>
    </xf>
    <xf numFmtId="0" fontId="13" fillId="0" borderId="0" applyProtection="0">
      <alignment/>
    </xf>
    <xf numFmtId="0" fontId="18" fillId="3" borderId="0" applyProtection="0">
      <alignment/>
    </xf>
    <xf numFmtId="0" fontId="0" fillId="0" borderId="0" applyProtection="0">
      <alignment/>
    </xf>
    <xf numFmtId="0" fontId="15" fillId="0" borderId="0" applyProtection="0">
      <alignment/>
    </xf>
    <xf numFmtId="0" fontId="19" fillId="4" borderId="0" applyProtection="0">
      <alignment/>
    </xf>
    <xf numFmtId="0" fontId="24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20" fillId="9" borderId="4" applyProtection="0">
      <alignment/>
    </xf>
    <xf numFmtId="0" fontId="23" fillId="10" borderId="5" applyProtection="0">
      <alignment/>
    </xf>
    <xf numFmtId="0" fontId="16" fillId="0" borderId="0" applyProtection="0">
      <alignment/>
    </xf>
    <xf numFmtId="0" fontId="21" fillId="0" borderId="0" applyProtection="0">
      <alignment/>
    </xf>
    <xf numFmtId="0" fontId="28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8" fillId="11" borderId="0" applyProtection="0">
      <alignment/>
    </xf>
    <xf numFmtId="0" fontId="17" fillId="9" borderId="7" applyProtection="0">
      <alignment/>
    </xf>
    <xf numFmtId="0" fontId="25" fillId="7" borderId="4" applyProtection="0">
      <alignment/>
    </xf>
    <xf numFmtId="0" fontId="22" fillId="0" borderId="0" applyProtection="0">
      <alignment/>
    </xf>
    <xf numFmtId="0" fontId="12" fillId="12" borderId="0" applyProtection="0">
      <alignment/>
    </xf>
    <xf numFmtId="0" fontId="12" fillId="13" borderId="0" applyProtection="0">
      <alignment/>
    </xf>
    <xf numFmtId="0" fontId="12" fillId="14" borderId="0" applyProtection="0">
      <alignment/>
    </xf>
    <xf numFmtId="0" fontId="12" fillId="15" borderId="0" applyProtection="0">
      <alignment/>
    </xf>
    <xf numFmtId="0" fontId="12" fillId="12" borderId="0" applyProtection="0">
      <alignment/>
    </xf>
    <xf numFmtId="0" fontId="12" fillId="16" borderId="0" applyProtection="0">
      <alignment/>
    </xf>
    <xf numFmtId="0" fontId="0" fillId="17" borderId="8" applyProtection="0">
      <alignment/>
    </xf>
  </cellStyleXfs>
  <cellXfs count="64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/>
    </xf>
    <xf numFmtId="0" fontId="3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7" fontId="4" fillId="0" borderId="0" xfId="0" applyNumberFormat="1" applyFont="1" applyFill="1" applyBorder="1" applyAlignment="1">
      <alignment horizontal="center"/>
    </xf>
    <xf numFmtId="176" fontId="6" fillId="18" borderId="9" xfId="0" applyNumberFormat="1" applyFont="1" applyFill="1" applyBorder="1" applyAlignment="1">
      <alignment horizontal="center" vertical="center" wrapText="1"/>
    </xf>
    <xf numFmtId="176" fontId="6" fillId="18" borderId="9" xfId="0" applyNumberFormat="1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176" fontId="4" fillId="0" borderId="9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/>
    </xf>
    <xf numFmtId="176" fontId="3" fillId="0" borderId="9" xfId="0" applyNumberFormat="1" applyFont="1" applyFill="1" applyBorder="1" applyAlignment="1">
      <alignment horizontal="left" vertical="center" wrapText="1"/>
    </xf>
    <xf numFmtId="176" fontId="3" fillId="0" borderId="9" xfId="0" applyNumberFormat="1" applyFont="1" applyFill="1" applyBorder="1" applyAlignment="1">
      <alignment horizontal="left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177" fontId="4" fillId="0" borderId="9" xfId="0" applyNumberFormat="1" applyFont="1" applyFill="1" applyBorder="1" applyAlignment="1">
      <alignment horizontal="left" vertical="center" wrapText="1"/>
    </xf>
    <xf numFmtId="176" fontId="4" fillId="0" borderId="9" xfId="0" applyNumberFormat="1" applyFont="1" applyFill="1" applyBorder="1" applyAlignment="1">
      <alignment horizontal="center" vertical="center"/>
    </xf>
    <xf numFmtId="178" fontId="4" fillId="0" borderId="9" xfId="0" applyNumberFormat="1" applyFont="1" applyFill="1" applyBorder="1" applyAlignment="1">
      <alignment horizontal="center" vertical="center"/>
    </xf>
    <xf numFmtId="7" fontId="9" fillId="0" borderId="9" xfId="0" applyNumberFormat="1" applyFont="1" applyFill="1" applyBorder="1" applyAlignment="1">
      <alignment horizontal="center" vertical="center"/>
    </xf>
    <xf numFmtId="7" fontId="4" fillId="0" borderId="9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left" vertical="center"/>
    </xf>
    <xf numFmtId="7" fontId="6" fillId="18" borderId="9" xfId="0" applyNumberFormat="1" applyFont="1" applyFill="1" applyBorder="1" applyAlignment="1">
      <alignment horizontal="center" vertical="center" wrapText="1"/>
    </xf>
    <xf numFmtId="0" fontId="33" fillId="0" borderId="0" xfId="0" applyNumberFormat="1" applyFont="1" applyFill="1" applyBorder="1" applyAlignment="1">
      <alignment/>
    </xf>
    <xf numFmtId="7" fontId="10" fillId="0" borderId="9" xfId="0" applyNumberFormat="1" applyFont="1" applyFill="1" applyBorder="1" applyAlignment="1">
      <alignment horizontal="center" vertical="center"/>
    </xf>
    <xf numFmtId="179" fontId="4" fillId="0" borderId="9" xfId="0" applyNumberFormat="1" applyFont="1" applyFill="1" applyBorder="1" applyAlignment="1">
      <alignment horizontal="left" vertical="center"/>
    </xf>
    <xf numFmtId="7" fontId="8" fillId="0" borderId="9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left" vertical="center"/>
    </xf>
    <xf numFmtId="179" fontId="4" fillId="0" borderId="0" xfId="0" applyNumberFormat="1" applyFont="1" applyFill="1" applyBorder="1" applyAlignment="1">
      <alignment horizontal="center"/>
    </xf>
    <xf numFmtId="176" fontId="8" fillId="0" borderId="9" xfId="0" applyNumberFormat="1" applyFont="1" applyFill="1" applyBorder="1" applyAlignment="1">
      <alignment horizontal="left"/>
    </xf>
    <xf numFmtId="179" fontId="3" fillId="0" borderId="0" xfId="0" applyNumberFormat="1" applyFont="1" applyFill="1" applyBorder="1" applyAlignment="1">
      <alignment horizontal="left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7" fontId="5" fillId="0" borderId="9" xfId="0" applyNumberFormat="1" applyFont="1" applyFill="1" applyBorder="1" applyAlignment="1">
      <alignment horizontal="center" vertical="center" wrapText="1"/>
    </xf>
    <xf numFmtId="176" fontId="6" fillId="18" borderId="10" xfId="0" applyNumberFormat="1" applyFont="1" applyFill="1" applyBorder="1" applyAlignment="1">
      <alignment horizontal="left" vertical="center" wrapText="1"/>
    </xf>
    <xf numFmtId="176" fontId="6" fillId="18" borderId="11" xfId="0" applyNumberFormat="1" applyFont="1" applyFill="1" applyBorder="1" applyAlignment="1">
      <alignment horizontal="left" vertical="center" wrapText="1"/>
    </xf>
    <xf numFmtId="176" fontId="6" fillId="18" borderId="12" xfId="0" applyNumberFormat="1" applyFont="1" applyFill="1" applyBorder="1" applyAlignment="1">
      <alignment horizontal="left" vertical="center" wrapText="1"/>
    </xf>
    <xf numFmtId="0" fontId="6" fillId="0" borderId="1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horizontal="right" vertical="center"/>
    </xf>
    <xf numFmtId="177" fontId="4" fillId="0" borderId="13" xfId="0" applyNumberFormat="1" applyFont="1" applyFill="1" applyBorder="1" applyAlignment="1">
      <alignment horizontal="center" vertical="center" wrapText="1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left" vertical="center"/>
    </xf>
    <xf numFmtId="0" fontId="6" fillId="0" borderId="11" xfId="0" applyNumberFormat="1" applyFont="1" applyFill="1" applyBorder="1" applyAlignment="1">
      <alignment horizontal="center" vertical="center"/>
    </xf>
    <xf numFmtId="7" fontId="6" fillId="0" borderId="1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left" vertical="center"/>
    </xf>
    <xf numFmtId="177" fontId="8" fillId="0" borderId="11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Alignment="1">
      <alignment horizontal="center" vertical="center"/>
    </xf>
    <xf numFmtId="7" fontId="3" fillId="0" borderId="0" xfId="0" applyNumberFormat="1" applyFont="1" applyFill="1" applyAlignment="1">
      <alignment horizontal="center" vertical="center"/>
    </xf>
    <xf numFmtId="177" fontId="4" fillId="0" borderId="9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P779"/>
  <sheetViews>
    <sheetView tabSelected="1" zoomScale="77" zoomScaleNormal="77" zoomScaleSheetLayoutView="70" workbookViewId="0" topLeftCell="A1">
      <selection activeCell="A1" sqref="A1:J1"/>
    </sheetView>
  </sheetViews>
  <sheetFormatPr defaultColWidth="9.00390625" defaultRowHeight="16.5" customHeight="1"/>
  <cols>
    <col min="1" max="1" width="11.125" style="3" customWidth="1"/>
    <col min="2" max="2" width="26.25390625" style="4" customWidth="1"/>
    <col min="3" max="3" width="34.375" style="4" customWidth="1"/>
    <col min="4" max="4" width="51.25390625" style="4" customWidth="1"/>
    <col min="5" max="5" width="57.375" style="4" customWidth="1"/>
    <col min="6" max="6" width="11.875" style="5" customWidth="1"/>
    <col min="7" max="7" width="12.25390625" style="6" customWidth="1"/>
    <col min="8" max="8" width="17.25390625" style="7" customWidth="1"/>
    <col min="9" max="9" width="16.875" style="8" customWidth="1"/>
    <col min="10" max="10" width="26.25390625" style="4" customWidth="1"/>
    <col min="11" max="250" width="9.00390625" style="5" customWidth="1"/>
  </cols>
  <sheetData>
    <row r="1" spans="1:10" ht="75" customHeight="1">
      <c r="A1" s="37" t="s">
        <v>162</v>
      </c>
      <c r="B1" s="38"/>
      <c r="C1" s="38"/>
      <c r="D1" s="38"/>
      <c r="E1" s="38"/>
      <c r="F1" s="37"/>
      <c r="G1" s="37"/>
      <c r="H1" s="37"/>
      <c r="I1" s="39"/>
      <c r="J1" s="38"/>
    </row>
    <row r="2" spans="1:250" s="1" customFormat="1" ht="34.5" customHeight="1">
      <c r="A2" s="40" t="s">
        <v>0</v>
      </c>
      <c r="B2" s="41"/>
      <c r="C2" s="41"/>
      <c r="D2" s="41"/>
      <c r="E2" s="41"/>
      <c r="F2" s="41"/>
      <c r="G2" s="41"/>
      <c r="H2" s="41"/>
      <c r="I2" s="41"/>
      <c r="J2" s="4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</row>
    <row r="3" spans="1:250" s="1" customFormat="1" ht="34.5" customHeight="1">
      <c r="A3" s="9" t="s">
        <v>1</v>
      </c>
      <c r="B3" s="9" t="s">
        <v>2</v>
      </c>
      <c r="C3" s="9" t="s">
        <v>3</v>
      </c>
      <c r="D3" s="10" t="s">
        <v>153</v>
      </c>
      <c r="E3" s="10" t="s">
        <v>4</v>
      </c>
      <c r="F3" s="9" t="s">
        <v>5</v>
      </c>
      <c r="G3" s="9" t="s">
        <v>6</v>
      </c>
      <c r="H3" s="9" t="s">
        <v>7</v>
      </c>
      <c r="I3" s="28" t="s">
        <v>8</v>
      </c>
      <c r="J3" s="9" t="s">
        <v>9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</row>
    <row r="4" spans="1:250" s="1" customFormat="1" ht="34.5" customHeight="1">
      <c r="A4" s="11">
        <v>1</v>
      </c>
      <c r="B4" s="49" t="s">
        <v>10</v>
      </c>
      <c r="C4" s="13" t="s">
        <v>11</v>
      </c>
      <c r="D4" s="14" t="s">
        <v>12</v>
      </c>
      <c r="E4" s="14" t="s">
        <v>13</v>
      </c>
      <c r="F4" s="23" t="s">
        <v>14</v>
      </c>
      <c r="G4" s="24">
        <f>135*1.35</f>
        <v>182.25</v>
      </c>
      <c r="H4" s="25"/>
      <c r="I4" s="25"/>
      <c r="J4" s="14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</row>
    <row r="5" spans="1:250" s="1" customFormat="1" ht="34.5" customHeight="1">
      <c r="A5" s="11">
        <v>2</v>
      </c>
      <c r="B5" s="49"/>
      <c r="C5" s="15" t="s">
        <v>15</v>
      </c>
      <c r="D5" s="14" t="s">
        <v>16</v>
      </c>
      <c r="E5" s="14" t="s">
        <v>13</v>
      </c>
      <c r="F5" s="23" t="s">
        <v>14</v>
      </c>
      <c r="G5" s="24">
        <f>20*1.1</f>
        <v>22</v>
      </c>
      <c r="H5" s="25"/>
      <c r="I5" s="25"/>
      <c r="J5" s="14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</row>
    <row r="6" spans="1:250" s="1" customFormat="1" ht="34.5" customHeight="1">
      <c r="A6" s="11">
        <v>3</v>
      </c>
      <c r="B6" s="16" t="s">
        <v>17</v>
      </c>
      <c r="C6" s="15" t="s">
        <v>18</v>
      </c>
      <c r="D6" s="14" t="s">
        <v>19</v>
      </c>
      <c r="E6" s="14" t="s">
        <v>13</v>
      </c>
      <c r="F6" s="23" t="s">
        <v>14</v>
      </c>
      <c r="G6" s="24">
        <f>22*1.3</f>
        <v>28.6</v>
      </c>
      <c r="H6" s="25"/>
      <c r="I6" s="25"/>
      <c r="J6" s="14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</row>
    <row r="7" spans="1:250" s="1" customFormat="1" ht="34.5" customHeight="1">
      <c r="A7" s="11">
        <v>4</v>
      </c>
      <c r="B7" s="62" t="s">
        <v>20</v>
      </c>
      <c r="C7" s="13" t="s">
        <v>20</v>
      </c>
      <c r="D7" s="17" t="s">
        <v>21</v>
      </c>
      <c r="E7" s="13" t="s">
        <v>22</v>
      </c>
      <c r="F7" s="12" t="s">
        <v>23</v>
      </c>
      <c r="G7" s="23">
        <v>1</v>
      </c>
      <c r="H7" s="25"/>
      <c r="I7" s="25"/>
      <c r="J7" s="14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</row>
    <row r="8" spans="1:250" s="1" customFormat="1" ht="34.5" customHeight="1">
      <c r="A8" s="11">
        <v>5</v>
      </c>
      <c r="B8" s="63"/>
      <c r="C8" s="13" t="s">
        <v>24</v>
      </c>
      <c r="D8" s="17" t="s">
        <v>25</v>
      </c>
      <c r="E8" s="13" t="s">
        <v>26</v>
      </c>
      <c r="F8" s="12" t="s">
        <v>14</v>
      </c>
      <c r="G8" s="23">
        <f>20*1.5</f>
        <v>30</v>
      </c>
      <c r="H8" s="25"/>
      <c r="I8" s="25"/>
      <c r="J8" s="14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</row>
    <row r="9" spans="1:250" s="1" customFormat="1" ht="34.5" customHeight="1">
      <c r="A9" s="11">
        <v>6</v>
      </c>
      <c r="B9" s="49" t="s">
        <v>27</v>
      </c>
      <c r="C9" s="18" t="s">
        <v>28</v>
      </c>
      <c r="D9" s="19" t="s">
        <v>29</v>
      </c>
      <c r="E9" s="18" t="s">
        <v>30</v>
      </c>
      <c r="F9" s="12" t="s">
        <v>14</v>
      </c>
      <c r="G9" s="24">
        <f>15*3.3*2</f>
        <v>99</v>
      </c>
      <c r="H9" s="25"/>
      <c r="I9" s="25"/>
      <c r="J9" s="14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</row>
    <row r="10" spans="1:250" s="1" customFormat="1" ht="34.5" customHeight="1">
      <c r="A10" s="11">
        <v>7</v>
      </c>
      <c r="B10" s="49"/>
      <c r="C10" s="18" t="s">
        <v>31</v>
      </c>
      <c r="D10" s="19" t="s">
        <v>32</v>
      </c>
      <c r="E10" s="18" t="s">
        <v>30</v>
      </c>
      <c r="F10" s="12" t="s">
        <v>14</v>
      </c>
      <c r="G10" s="24">
        <f>4.2*3.3</f>
        <v>13.86</v>
      </c>
      <c r="H10" s="25"/>
      <c r="I10" s="25"/>
      <c r="J10" s="14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s="1" customFormat="1" ht="34.5" customHeight="1">
      <c r="A11" s="11">
        <v>8</v>
      </c>
      <c r="B11" s="49"/>
      <c r="C11" s="48" t="s">
        <v>33</v>
      </c>
      <c r="D11" s="19" t="s">
        <v>34</v>
      </c>
      <c r="E11" s="18" t="s">
        <v>35</v>
      </c>
      <c r="F11" s="12" t="s">
        <v>14</v>
      </c>
      <c r="G11" s="24">
        <f>1.3*0.4*4</f>
        <v>2.08</v>
      </c>
      <c r="H11" s="25"/>
      <c r="I11" s="25"/>
      <c r="J11" s="14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250" s="1" customFormat="1" ht="34.5" customHeight="1">
      <c r="A12" s="11">
        <v>9</v>
      </c>
      <c r="B12" s="49"/>
      <c r="C12" s="48"/>
      <c r="D12" s="19" t="s">
        <v>36</v>
      </c>
      <c r="E12" s="18" t="s">
        <v>35</v>
      </c>
      <c r="F12" s="12" t="s">
        <v>14</v>
      </c>
      <c r="G12" s="24">
        <f>2*0.4*8</f>
        <v>6.4</v>
      </c>
      <c r="H12" s="25"/>
      <c r="I12" s="25"/>
      <c r="J12" s="14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  <c r="HJ12" s="5"/>
      <c r="HK12" s="5"/>
      <c r="HL12" s="5"/>
      <c r="HM12" s="5"/>
      <c r="HN12" s="5"/>
      <c r="HO12" s="5"/>
      <c r="HP12" s="5"/>
      <c r="HQ12" s="5"/>
      <c r="HR12" s="5"/>
      <c r="HS12" s="5"/>
      <c r="HT12" s="5"/>
      <c r="HU12" s="5"/>
      <c r="HV12" s="5"/>
      <c r="HW12" s="5"/>
      <c r="HX12" s="5"/>
      <c r="HY12" s="5"/>
      <c r="HZ12" s="5"/>
      <c r="IA12" s="5"/>
      <c r="IB12" s="5"/>
      <c r="IC12" s="5"/>
      <c r="ID12" s="5"/>
      <c r="IE12" s="5"/>
      <c r="IF12" s="5"/>
      <c r="IG12" s="5"/>
      <c r="IH12" s="5"/>
      <c r="II12" s="5"/>
      <c r="IJ12" s="5"/>
      <c r="IK12" s="5"/>
      <c r="IL12" s="5"/>
      <c r="IM12" s="5"/>
      <c r="IN12" s="5"/>
      <c r="IO12" s="5"/>
      <c r="IP12" s="5"/>
    </row>
    <row r="13" spans="1:250" s="1" customFormat="1" ht="34.5" customHeight="1">
      <c r="A13" s="11">
        <v>10</v>
      </c>
      <c r="B13" s="49"/>
      <c r="C13" s="18" t="s">
        <v>37</v>
      </c>
      <c r="D13" s="19" t="s">
        <v>38</v>
      </c>
      <c r="E13" s="18" t="s">
        <v>35</v>
      </c>
      <c r="F13" s="12" t="s">
        <v>14</v>
      </c>
      <c r="G13" s="24">
        <f>2*0.4*2</f>
        <v>1.6</v>
      </c>
      <c r="H13" s="25"/>
      <c r="I13" s="25"/>
      <c r="J13" s="14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  <c r="HJ13" s="5"/>
      <c r="HK13" s="5"/>
      <c r="HL13" s="5"/>
      <c r="HM13" s="5"/>
      <c r="HN13" s="5"/>
      <c r="HO13" s="5"/>
      <c r="HP13" s="5"/>
      <c r="HQ13" s="5"/>
      <c r="HR13" s="5"/>
      <c r="HS13" s="5"/>
      <c r="HT13" s="5"/>
      <c r="HU13" s="5"/>
      <c r="HV13" s="5"/>
      <c r="HW13" s="5"/>
      <c r="HX13" s="5"/>
      <c r="HY13" s="5"/>
      <c r="HZ13" s="5"/>
      <c r="IA13" s="5"/>
      <c r="IB13" s="5"/>
      <c r="IC13" s="5"/>
      <c r="ID13" s="5"/>
      <c r="IE13" s="5"/>
      <c r="IF13" s="5"/>
      <c r="IG13" s="5"/>
      <c r="IH13" s="5"/>
      <c r="II13" s="5"/>
      <c r="IJ13" s="5"/>
      <c r="IK13" s="5"/>
      <c r="IL13" s="5"/>
      <c r="IM13" s="5"/>
      <c r="IN13" s="5"/>
      <c r="IO13" s="5"/>
      <c r="IP13" s="5"/>
    </row>
    <row r="14" spans="1:250" s="1" customFormat="1" ht="34.5" customHeight="1">
      <c r="A14" s="11">
        <v>11</v>
      </c>
      <c r="B14" s="49"/>
      <c r="C14" s="19" t="s">
        <v>39</v>
      </c>
      <c r="D14" s="20" t="s">
        <v>40</v>
      </c>
      <c r="E14" s="18" t="s">
        <v>35</v>
      </c>
      <c r="F14" s="12" t="s">
        <v>41</v>
      </c>
      <c r="G14" s="24">
        <v>6</v>
      </c>
      <c r="H14" s="26"/>
      <c r="I14" s="25"/>
      <c r="J14" s="1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</row>
    <row r="15" spans="1:250" s="1" customFormat="1" ht="34.5" customHeight="1">
      <c r="A15" s="11">
        <v>12</v>
      </c>
      <c r="B15" s="45" t="s">
        <v>42</v>
      </c>
      <c r="C15" s="17" t="s">
        <v>43</v>
      </c>
      <c r="D15" s="14" t="s">
        <v>44</v>
      </c>
      <c r="E15" s="14" t="s">
        <v>45</v>
      </c>
      <c r="F15" s="23" t="s">
        <v>14</v>
      </c>
      <c r="G15" s="24">
        <f>4*2.4</f>
        <v>9.6</v>
      </c>
      <c r="H15" s="25"/>
      <c r="I15" s="25"/>
      <c r="J15" s="14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  <c r="HJ15" s="5"/>
      <c r="HK15" s="5"/>
      <c r="HL15" s="5"/>
      <c r="HM15" s="5"/>
      <c r="HN15" s="5"/>
      <c r="HO15" s="5"/>
      <c r="HP15" s="5"/>
      <c r="HQ15" s="5"/>
      <c r="HR15" s="5"/>
      <c r="HS15" s="5"/>
      <c r="HT15" s="5"/>
      <c r="HU15" s="5"/>
      <c r="HV15" s="5"/>
      <c r="HW15" s="5"/>
      <c r="HX15" s="5"/>
      <c r="HY15" s="5"/>
      <c r="HZ15" s="5"/>
      <c r="IA15" s="5"/>
      <c r="IB15" s="5"/>
      <c r="IC15" s="5"/>
      <c r="ID15" s="5"/>
      <c r="IE15" s="5"/>
      <c r="IF15" s="5"/>
      <c r="IG15" s="5"/>
      <c r="IH15" s="5"/>
      <c r="II15" s="5"/>
      <c r="IJ15" s="5"/>
      <c r="IK15" s="5"/>
      <c r="IL15" s="5"/>
      <c r="IM15" s="5"/>
      <c r="IN15" s="5"/>
      <c r="IO15" s="5"/>
      <c r="IP15" s="5"/>
    </row>
    <row r="16" spans="1:250" s="1" customFormat="1" ht="34.5" customHeight="1">
      <c r="A16" s="11">
        <v>13</v>
      </c>
      <c r="B16" s="46"/>
      <c r="C16" s="22" t="s">
        <v>46</v>
      </c>
      <c r="D16" s="14" t="s">
        <v>47</v>
      </c>
      <c r="E16" s="14" t="s">
        <v>48</v>
      </c>
      <c r="F16" s="23" t="s">
        <v>49</v>
      </c>
      <c r="G16" s="24">
        <v>1</v>
      </c>
      <c r="H16" s="25"/>
      <c r="I16" s="25"/>
      <c r="J16" s="14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  <c r="HJ16" s="5"/>
      <c r="HK16" s="5"/>
      <c r="HL16" s="5"/>
      <c r="HM16" s="5"/>
      <c r="HN16" s="5"/>
      <c r="HO16" s="5"/>
      <c r="HP16" s="5"/>
      <c r="HQ16" s="5"/>
      <c r="HR16" s="5"/>
      <c r="HS16" s="5"/>
      <c r="HT16" s="5"/>
      <c r="HU16" s="5"/>
      <c r="HV16" s="5"/>
      <c r="HW16" s="5"/>
      <c r="HX16" s="5"/>
      <c r="HY16" s="5"/>
      <c r="HZ16" s="5"/>
      <c r="IA16" s="5"/>
      <c r="IB16" s="5"/>
      <c r="IC16" s="5"/>
      <c r="ID16" s="5"/>
      <c r="IE16" s="5"/>
      <c r="IF16" s="5"/>
      <c r="IG16" s="5"/>
      <c r="IH16" s="5"/>
      <c r="II16" s="5"/>
      <c r="IJ16" s="5"/>
      <c r="IK16" s="5"/>
      <c r="IL16" s="5"/>
      <c r="IM16" s="5"/>
      <c r="IN16" s="5"/>
      <c r="IO16" s="5"/>
      <c r="IP16" s="5"/>
    </row>
    <row r="17" spans="1:250" s="1" customFormat="1" ht="34.5" customHeight="1">
      <c r="A17" s="11">
        <v>14</v>
      </c>
      <c r="B17" s="46"/>
      <c r="C17" s="22" t="s">
        <v>155</v>
      </c>
      <c r="D17" s="14" t="s">
        <v>156</v>
      </c>
      <c r="E17" s="14" t="s">
        <v>157</v>
      </c>
      <c r="F17" s="23" t="s">
        <v>158</v>
      </c>
      <c r="G17" s="24">
        <v>5</v>
      </c>
      <c r="H17" s="25"/>
      <c r="I17" s="25"/>
      <c r="J17" s="14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  <c r="HJ17" s="5"/>
      <c r="HK17" s="5"/>
      <c r="HL17" s="5"/>
      <c r="HM17" s="5"/>
      <c r="HN17" s="5"/>
      <c r="HO17" s="5"/>
      <c r="HP17" s="5"/>
      <c r="HQ17" s="5"/>
      <c r="HR17" s="5"/>
      <c r="HS17" s="5"/>
      <c r="HT17" s="5"/>
      <c r="HU17" s="5"/>
      <c r="HV17" s="5"/>
      <c r="HW17" s="5"/>
      <c r="HX17" s="5"/>
      <c r="HY17" s="5"/>
      <c r="HZ17" s="5"/>
      <c r="IA17" s="5"/>
      <c r="IB17" s="5"/>
      <c r="IC17" s="5"/>
      <c r="ID17" s="5"/>
      <c r="IE17" s="5"/>
      <c r="IF17" s="5"/>
      <c r="IG17" s="5"/>
      <c r="IH17" s="5"/>
      <c r="II17" s="5"/>
      <c r="IJ17" s="5"/>
      <c r="IK17" s="5"/>
      <c r="IL17" s="5"/>
      <c r="IM17" s="5"/>
      <c r="IN17" s="5"/>
      <c r="IO17" s="5"/>
      <c r="IP17" s="5"/>
    </row>
    <row r="18" spans="1:250" s="1" customFormat="1" ht="34.5" customHeight="1">
      <c r="A18" s="11">
        <v>15</v>
      </c>
      <c r="B18" s="61"/>
      <c r="C18" s="22" t="s">
        <v>154</v>
      </c>
      <c r="D18" s="14" t="s">
        <v>156</v>
      </c>
      <c r="E18" s="14" t="s">
        <v>157</v>
      </c>
      <c r="F18" s="23" t="s">
        <v>158</v>
      </c>
      <c r="G18" s="24">
        <v>5</v>
      </c>
      <c r="H18" s="25"/>
      <c r="I18" s="25"/>
      <c r="J18" s="14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</row>
    <row r="19" spans="1:250" s="1" customFormat="1" ht="34.5" customHeight="1">
      <c r="A19" s="11">
        <v>16</v>
      </c>
      <c r="B19" s="21" t="s">
        <v>50</v>
      </c>
      <c r="C19" s="17" t="s">
        <v>51</v>
      </c>
      <c r="D19" s="14" t="s">
        <v>44</v>
      </c>
      <c r="E19" s="14" t="s">
        <v>45</v>
      </c>
      <c r="F19" s="23" t="s">
        <v>14</v>
      </c>
      <c r="G19" s="24">
        <f>4*2.4</f>
        <v>9.6</v>
      </c>
      <c r="H19" s="25"/>
      <c r="I19" s="25"/>
      <c r="J19" s="14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</row>
    <row r="20" spans="1:250" s="1" customFormat="1" ht="34.5" customHeight="1">
      <c r="A20" s="11">
        <v>17</v>
      </c>
      <c r="B20" s="21" t="s">
        <v>52</v>
      </c>
      <c r="C20" s="22" t="s">
        <v>53</v>
      </c>
      <c r="D20" s="14" t="s">
        <v>54</v>
      </c>
      <c r="E20" s="14" t="s">
        <v>55</v>
      </c>
      <c r="F20" s="23" t="s">
        <v>23</v>
      </c>
      <c r="G20" s="24">
        <v>1</v>
      </c>
      <c r="H20" s="25"/>
      <c r="I20" s="25"/>
      <c r="J20" s="14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5"/>
      <c r="IJ20" s="5"/>
      <c r="IK20" s="5"/>
      <c r="IL20" s="5"/>
      <c r="IM20" s="5"/>
      <c r="IN20" s="5"/>
      <c r="IO20" s="5"/>
      <c r="IP20" s="5"/>
    </row>
    <row r="21" spans="1:250" s="1" customFormat="1" ht="72" customHeight="1">
      <c r="A21" s="11">
        <v>18</v>
      </c>
      <c r="B21" s="60" t="s">
        <v>56</v>
      </c>
      <c r="C21" s="17" t="s">
        <v>57</v>
      </c>
      <c r="D21" s="17" t="s">
        <v>58</v>
      </c>
      <c r="E21" s="14" t="s">
        <v>59</v>
      </c>
      <c r="F21" s="12" t="s">
        <v>60</v>
      </c>
      <c r="G21" s="23">
        <v>50</v>
      </c>
      <c r="H21" s="25"/>
      <c r="I21" s="25"/>
      <c r="J21" s="14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</row>
    <row r="22" spans="1:250" s="1" customFormat="1" ht="34.5" customHeight="1">
      <c r="A22" s="11">
        <v>19</v>
      </c>
      <c r="B22" s="60"/>
      <c r="C22" s="17" t="s">
        <v>61</v>
      </c>
      <c r="D22" s="17" t="s">
        <v>62</v>
      </c>
      <c r="E22" s="14" t="s">
        <v>63</v>
      </c>
      <c r="F22" s="12" t="s">
        <v>60</v>
      </c>
      <c r="G22" s="23">
        <v>50</v>
      </c>
      <c r="H22" s="25"/>
      <c r="I22" s="25"/>
      <c r="J22" s="14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</row>
    <row r="23" spans="1:250" s="1" customFormat="1" ht="34.5" customHeight="1">
      <c r="A23" s="11">
        <v>20</v>
      </c>
      <c r="B23" s="60"/>
      <c r="C23" s="17" t="s">
        <v>64</v>
      </c>
      <c r="D23" s="14" t="s">
        <v>65</v>
      </c>
      <c r="E23" s="14" t="s">
        <v>66</v>
      </c>
      <c r="F23" s="12" t="s">
        <v>14</v>
      </c>
      <c r="G23" s="23">
        <f aca="true" t="shared" si="0" ref="G23:G28">0.6*0.4*6</f>
        <v>1.44</v>
      </c>
      <c r="H23" s="25"/>
      <c r="I23" s="25"/>
      <c r="J23" s="14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</row>
    <row r="24" spans="1:250" s="1" customFormat="1" ht="34.5" customHeight="1">
      <c r="A24" s="11">
        <v>21</v>
      </c>
      <c r="B24" s="60"/>
      <c r="C24" s="17" t="s">
        <v>67</v>
      </c>
      <c r="D24" s="14" t="s">
        <v>65</v>
      </c>
      <c r="E24" s="14" t="s">
        <v>66</v>
      </c>
      <c r="F24" s="12" t="s">
        <v>14</v>
      </c>
      <c r="G24" s="23">
        <f t="shared" si="0"/>
        <v>1.44</v>
      </c>
      <c r="H24" s="25"/>
      <c r="I24" s="25"/>
      <c r="J24" s="14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</row>
    <row r="25" spans="1:250" s="1" customFormat="1" ht="34.5" customHeight="1">
      <c r="A25" s="11">
        <v>22</v>
      </c>
      <c r="B25" s="60"/>
      <c r="C25" s="17" t="s">
        <v>68</v>
      </c>
      <c r="D25" s="14" t="s">
        <v>65</v>
      </c>
      <c r="E25" s="14" t="s">
        <v>66</v>
      </c>
      <c r="F25" s="12" t="s">
        <v>14</v>
      </c>
      <c r="G25" s="23">
        <f t="shared" si="0"/>
        <v>1.44</v>
      </c>
      <c r="H25" s="25"/>
      <c r="I25" s="25"/>
      <c r="J25" s="14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</row>
    <row r="26" spans="1:250" s="1" customFormat="1" ht="34.5" customHeight="1">
      <c r="A26" s="11">
        <v>23</v>
      </c>
      <c r="B26" s="60"/>
      <c r="C26" s="17" t="s">
        <v>69</v>
      </c>
      <c r="D26" s="14" t="s">
        <v>65</v>
      </c>
      <c r="E26" s="14" t="s">
        <v>66</v>
      </c>
      <c r="F26" s="12" t="s">
        <v>14</v>
      </c>
      <c r="G26" s="23">
        <f t="shared" si="0"/>
        <v>1.44</v>
      </c>
      <c r="H26" s="25"/>
      <c r="I26" s="25"/>
      <c r="J26" s="14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</row>
    <row r="27" spans="1:250" s="1" customFormat="1" ht="34.5" customHeight="1">
      <c r="A27" s="11">
        <v>24</v>
      </c>
      <c r="B27" s="60"/>
      <c r="C27" s="17" t="s">
        <v>70</v>
      </c>
      <c r="D27" s="14" t="s">
        <v>65</v>
      </c>
      <c r="E27" s="14" t="s">
        <v>66</v>
      </c>
      <c r="F27" s="12" t="s">
        <v>14</v>
      </c>
      <c r="G27" s="23">
        <f t="shared" si="0"/>
        <v>1.44</v>
      </c>
      <c r="H27" s="25"/>
      <c r="I27" s="25"/>
      <c r="J27" s="14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</row>
    <row r="28" spans="1:250" s="1" customFormat="1" ht="34.5" customHeight="1">
      <c r="A28" s="11">
        <v>25</v>
      </c>
      <c r="B28" s="60"/>
      <c r="C28" s="17" t="s">
        <v>71</v>
      </c>
      <c r="D28" s="14" t="s">
        <v>65</v>
      </c>
      <c r="E28" s="14" t="s">
        <v>66</v>
      </c>
      <c r="F28" s="12" t="s">
        <v>14</v>
      </c>
      <c r="G28" s="23">
        <f t="shared" si="0"/>
        <v>1.44</v>
      </c>
      <c r="H28" s="25"/>
      <c r="I28" s="25"/>
      <c r="J28" s="14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</row>
    <row r="29" spans="1:250" s="1" customFormat="1" ht="34.5" customHeight="1">
      <c r="A29" s="11">
        <v>26</v>
      </c>
      <c r="B29" s="21" t="s">
        <v>72</v>
      </c>
      <c r="C29" s="22" t="s">
        <v>73</v>
      </c>
      <c r="D29" s="14" t="s">
        <v>74</v>
      </c>
      <c r="E29" s="14" t="s">
        <v>75</v>
      </c>
      <c r="F29" s="23" t="s">
        <v>14</v>
      </c>
      <c r="G29" s="24">
        <v>1</v>
      </c>
      <c r="H29" s="25"/>
      <c r="I29" s="25"/>
      <c r="J29" s="14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</row>
    <row r="30" spans="1:250" s="1" customFormat="1" ht="34.5" customHeight="1">
      <c r="A30" s="11">
        <v>27</v>
      </c>
      <c r="B30" s="12" t="s">
        <v>76</v>
      </c>
      <c r="C30" s="14" t="s">
        <v>77</v>
      </c>
      <c r="D30" s="14" t="s">
        <v>78</v>
      </c>
      <c r="E30" s="14" t="s">
        <v>79</v>
      </c>
      <c r="F30" s="12" t="s">
        <v>80</v>
      </c>
      <c r="G30" s="23">
        <v>1</v>
      </c>
      <c r="H30" s="25"/>
      <c r="I30" s="25"/>
      <c r="J30" s="14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</row>
    <row r="31" spans="1:250" s="1" customFormat="1" ht="34.5" customHeight="1">
      <c r="A31" s="11">
        <v>28</v>
      </c>
      <c r="B31" s="12" t="s">
        <v>81</v>
      </c>
      <c r="C31" s="14" t="s">
        <v>81</v>
      </c>
      <c r="D31" s="14" t="s">
        <v>78</v>
      </c>
      <c r="E31" s="14" t="s">
        <v>79</v>
      </c>
      <c r="F31" s="12" t="s">
        <v>49</v>
      </c>
      <c r="G31" s="23">
        <v>1</v>
      </c>
      <c r="H31" s="25"/>
      <c r="I31" s="25"/>
      <c r="J31" s="14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</row>
    <row r="32" spans="1:250" s="1" customFormat="1" ht="34.5" customHeight="1">
      <c r="A32" s="11">
        <v>29</v>
      </c>
      <c r="B32" s="60" t="s">
        <v>82</v>
      </c>
      <c r="C32" s="17" t="s">
        <v>83</v>
      </c>
      <c r="D32" s="14" t="s">
        <v>84</v>
      </c>
      <c r="E32" s="14" t="s">
        <v>66</v>
      </c>
      <c r="F32" s="12" t="s">
        <v>14</v>
      </c>
      <c r="G32" s="23">
        <f>2.23*1.74*3</f>
        <v>11.6406</v>
      </c>
      <c r="H32" s="25"/>
      <c r="I32" s="25"/>
      <c r="J32" s="14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</row>
    <row r="33" spans="1:250" s="1" customFormat="1" ht="34.5" customHeight="1">
      <c r="A33" s="11">
        <v>30</v>
      </c>
      <c r="B33" s="60"/>
      <c r="C33" s="17" t="s">
        <v>85</v>
      </c>
      <c r="D33" s="14" t="s">
        <v>86</v>
      </c>
      <c r="E33" s="14" t="s">
        <v>66</v>
      </c>
      <c r="F33" s="12" t="s">
        <v>14</v>
      </c>
      <c r="G33" s="23">
        <f>2.7*0.74*2</f>
        <v>3.996</v>
      </c>
      <c r="H33" s="25"/>
      <c r="I33" s="25"/>
      <c r="J33" s="14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</row>
    <row r="34" spans="1:250" s="1" customFormat="1" ht="34.5" customHeight="1">
      <c r="A34" s="11">
        <v>31</v>
      </c>
      <c r="B34" s="60"/>
      <c r="C34" s="17" t="s">
        <v>87</v>
      </c>
      <c r="D34" s="14" t="s">
        <v>88</v>
      </c>
      <c r="E34" s="14" t="s">
        <v>66</v>
      </c>
      <c r="F34" s="12" t="s">
        <v>14</v>
      </c>
      <c r="G34" s="23">
        <f>2.7*0.74*1</f>
        <v>1.998</v>
      </c>
      <c r="H34" s="25"/>
      <c r="I34" s="25"/>
      <c r="J34" s="14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</row>
    <row r="35" spans="1:250" s="1" customFormat="1" ht="34.5" customHeight="1">
      <c r="A35" s="11">
        <v>32</v>
      </c>
      <c r="B35" s="21" t="s">
        <v>89</v>
      </c>
      <c r="C35" s="17" t="s">
        <v>90</v>
      </c>
      <c r="D35" s="14" t="s">
        <v>91</v>
      </c>
      <c r="E35" s="14" t="s">
        <v>66</v>
      </c>
      <c r="F35" s="12" t="s">
        <v>14</v>
      </c>
      <c r="G35" s="23">
        <f>3.2*3.7*2</f>
        <v>23.680000000000003</v>
      </c>
      <c r="H35" s="25"/>
      <c r="I35" s="25"/>
      <c r="J35" s="14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</row>
    <row r="36" spans="1:250" s="1" customFormat="1" ht="34.5" customHeight="1">
      <c r="A36" s="11">
        <v>33</v>
      </c>
      <c r="B36" s="21" t="s">
        <v>92</v>
      </c>
      <c r="C36" s="17" t="s">
        <v>93</v>
      </c>
      <c r="D36" s="14" t="s">
        <v>94</v>
      </c>
      <c r="E36" s="14" t="s">
        <v>66</v>
      </c>
      <c r="F36" s="12" t="s">
        <v>14</v>
      </c>
      <c r="G36" s="23">
        <f>4.2*5*2</f>
        <v>42</v>
      </c>
      <c r="H36" s="25"/>
      <c r="I36" s="25"/>
      <c r="J36" s="14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  <c r="HZ36" s="5"/>
      <c r="IA36" s="5"/>
      <c r="IB36" s="5"/>
      <c r="IC36" s="5"/>
      <c r="ID36" s="5"/>
      <c r="IE36" s="5"/>
      <c r="IF36" s="5"/>
      <c r="IG36" s="5"/>
      <c r="IH36" s="5"/>
      <c r="II36" s="5"/>
      <c r="IJ36" s="5"/>
      <c r="IK36" s="5"/>
      <c r="IL36" s="5"/>
      <c r="IM36" s="5"/>
      <c r="IN36" s="5"/>
      <c r="IO36" s="5"/>
      <c r="IP36" s="5"/>
    </row>
    <row r="37" spans="1:250" s="1" customFormat="1" ht="34.5" customHeight="1">
      <c r="A37" s="11">
        <v>34</v>
      </c>
      <c r="B37" s="60" t="s">
        <v>95</v>
      </c>
      <c r="C37" s="17" t="s">
        <v>96</v>
      </c>
      <c r="D37" s="14" t="s">
        <v>97</v>
      </c>
      <c r="E37" s="14" t="s">
        <v>98</v>
      </c>
      <c r="F37" s="12" t="s">
        <v>14</v>
      </c>
      <c r="G37" s="23">
        <f>2.1*0.7*16</f>
        <v>23.52</v>
      </c>
      <c r="H37" s="25"/>
      <c r="I37" s="25"/>
      <c r="J37" s="14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  <c r="HZ37" s="5"/>
      <c r="IA37" s="5"/>
      <c r="IB37" s="5"/>
      <c r="IC37" s="5"/>
      <c r="ID37" s="5"/>
      <c r="IE37" s="5"/>
      <c r="IF37" s="5"/>
      <c r="IG37" s="5"/>
      <c r="IH37" s="5"/>
      <c r="II37" s="5"/>
      <c r="IJ37" s="5"/>
      <c r="IK37" s="5"/>
      <c r="IL37" s="5"/>
      <c r="IM37" s="5"/>
      <c r="IN37" s="5"/>
      <c r="IO37" s="5"/>
      <c r="IP37" s="5"/>
    </row>
    <row r="38" spans="1:250" s="1" customFormat="1" ht="34.5" customHeight="1">
      <c r="A38" s="11">
        <v>35</v>
      </c>
      <c r="B38" s="60"/>
      <c r="C38" s="17" t="s">
        <v>99</v>
      </c>
      <c r="D38" s="14" t="s">
        <v>100</v>
      </c>
      <c r="E38" s="14" t="s">
        <v>98</v>
      </c>
      <c r="F38" s="12" t="s">
        <v>14</v>
      </c>
      <c r="G38" s="23">
        <f>0.85*0.7*8</f>
        <v>4.76</v>
      </c>
      <c r="H38" s="25"/>
      <c r="I38" s="25"/>
      <c r="J38" s="14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</row>
    <row r="39" spans="1:250" s="1" customFormat="1" ht="34.5" customHeight="1">
      <c r="A39" s="11">
        <v>36</v>
      </c>
      <c r="B39" s="60"/>
      <c r="C39" s="17" t="s">
        <v>101</v>
      </c>
      <c r="D39" s="14" t="s">
        <v>102</v>
      </c>
      <c r="E39" s="14" t="s">
        <v>98</v>
      </c>
      <c r="F39" s="12" t="s">
        <v>14</v>
      </c>
      <c r="G39" s="23">
        <f>0.72*0.7*6</f>
        <v>3.024</v>
      </c>
      <c r="H39" s="25"/>
      <c r="I39" s="25"/>
      <c r="J39" s="14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</row>
    <row r="40" spans="1:250" s="1" customFormat="1" ht="34.5" customHeight="1">
      <c r="A40" s="11">
        <v>37</v>
      </c>
      <c r="B40" s="60" t="s">
        <v>103</v>
      </c>
      <c r="C40" s="17" t="s">
        <v>104</v>
      </c>
      <c r="D40" s="14" t="s">
        <v>105</v>
      </c>
      <c r="E40" s="14" t="s">
        <v>98</v>
      </c>
      <c r="F40" s="12" t="s">
        <v>106</v>
      </c>
      <c r="G40" s="23">
        <v>7</v>
      </c>
      <c r="H40" s="25"/>
      <c r="I40" s="25"/>
      <c r="J40" s="14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</row>
    <row r="41" spans="1:250" s="1" customFormat="1" ht="34.5" customHeight="1">
      <c r="A41" s="11">
        <v>38</v>
      </c>
      <c r="B41" s="60"/>
      <c r="C41" s="17" t="s">
        <v>107</v>
      </c>
      <c r="D41" s="14" t="s">
        <v>108</v>
      </c>
      <c r="E41" s="14" t="s">
        <v>109</v>
      </c>
      <c r="F41" s="12" t="s">
        <v>110</v>
      </c>
      <c r="G41" s="23">
        <v>3</v>
      </c>
      <c r="H41" s="25"/>
      <c r="I41" s="25"/>
      <c r="J41" s="14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</row>
    <row r="42" spans="1:250" s="1" customFormat="1" ht="34.5" customHeight="1">
      <c r="A42" s="11">
        <v>39</v>
      </c>
      <c r="B42" s="60"/>
      <c r="C42" s="17" t="s">
        <v>111</v>
      </c>
      <c r="D42" s="14" t="s">
        <v>112</v>
      </c>
      <c r="E42" s="14" t="s">
        <v>113</v>
      </c>
      <c r="F42" s="12" t="s">
        <v>80</v>
      </c>
      <c r="G42" s="23">
        <v>3</v>
      </c>
      <c r="H42" s="25"/>
      <c r="I42" s="25"/>
      <c r="J42" s="14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</row>
    <row r="43" spans="1:250" s="1" customFormat="1" ht="34.5" customHeight="1">
      <c r="A43" s="11">
        <v>40</v>
      </c>
      <c r="B43" s="45" t="s">
        <v>114</v>
      </c>
      <c r="C43" s="17" t="s">
        <v>115</v>
      </c>
      <c r="D43" s="14" t="s">
        <v>116</v>
      </c>
      <c r="E43" s="14" t="s">
        <v>55</v>
      </c>
      <c r="F43" s="12" t="s">
        <v>80</v>
      </c>
      <c r="G43" s="23">
        <v>1</v>
      </c>
      <c r="H43" s="25"/>
      <c r="I43" s="25"/>
      <c r="J43" s="14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</row>
    <row r="44" spans="1:250" s="1" customFormat="1" ht="34.5" customHeight="1">
      <c r="A44" s="11">
        <v>41</v>
      </c>
      <c r="B44" s="46"/>
      <c r="C44" s="17" t="s">
        <v>117</v>
      </c>
      <c r="D44" s="14" t="s">
        <v>118</v>
      </c>
      <c r="E44" s="14" t="s">
        <v>45</v>
      </c>
      <c r="F44" s="23" t="s">
        <v>14</v>
      </c>
      <c r="G44" s="24">
        <f>5*2.4</f>
        <v>12</v>
      </c>
      <c r="H44" s="25"/>
      <c r="I44" s="25"/>
      <c r="J44" s="14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</row>
    <row r="45" spans="1:250" s="1" customFormat="1" ht="34.5" customHeight="1">
      <c r="A45" s="11">
        <v>42</v>
      </c>
      <c r="B45" s="47"/>
      <c r="C45" s="17" t="s">
        <v>119</v>
      </c>
      <c r="D45" s="14" t="s">
        <v>120</v>
      </c>
      <c r="E45" s="14" t="s">
        <v>121</v>
      </c>
      <c r="F45" s="12" t="s">
        <v>49</v>
      </c>
      <c r="G45" s="23">
        <v>2</v>
      </c>
      <c r="H45" s="25"/>
      <c r="I45" s="25"/>
      <c r="J45" s="14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</row>
    <row r="46" spans="1:250" s="1" customFormat="1" ht="34.5" customHeight="1">
      <c r="A46" s="11">
        <v>43</v>
      </c>
      <c r="B46" s="21" t="s">
        <v>122</v>
      </c>
      <c r="C46" s="17" t="s">
        <v>123</v>
      </c>
      <c r="D46" s="14" t="s">
        <v>124</v>
      </c>
      <c r="E46" s="14" t="s">
        <v>66</v>
      </c>
      <c r="F46" s="12" t="s">
        <v>14</v>
      </c>
      <c r="G46" s="23">
        <f>1.42*0.71*56</f>
        <v>56.459199999999996</v>
      </c>
      <c r="H46" s="25"/>
      <c r="I46" s="25"/>
      <c r="J46" s="14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</row>
    <row r="47" spans="1:250" s="1" customFormat="1" ht="34.5" customHeight="1">
      <c r="A47" s="11">
        <v>44</v>
      </c>
      <c r="B47" s="12" t="s">
        <v>125</v>
      </c>
      <c r="C47" s="13" t="s">
        <v>126</v>
      </c>
      <c r="D47" s="14" t="s">
        <v>127</v>
      </c>
      <c r="E47" s="13" t="s">
        <v>128</v>
      </c>
      <c r="F47" s="12" t="s">
        <v>14</v>
      </c>
      <c r="G47" s="23">
        <f>15*20*2</f>
        <v>600</v>
      </c>
      <c r="H47" s="25"/>
      <c r="I47" s="25"/>
      <c r="J47" s="14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</row>
    <row r="48" spans="1:250" s="1" customFormat="1" ht="34.5" customHeight="1">
      <c r="A48" s="11">
        <v>45</v>
      </c>
      <c r="B48" s="12" t="s">
        <v>129</v>
      </c>
      <c r="C48" s="17" t="s">
        <v>130</v>
      </c>
      <c r="D48" s="14" t="s">
        <v>131</v>
      </c>
      <c r="E48" s="13" t="s">
        <v>132</v>
      </c>
      <c r="F48" s="12" t="s">
        <v>60</v>
      </c>
      <c r="G48" s="23">
        <v>80</v>
      </c>
      <c r="H48" s="25"/>
      <c r="I48" s="25"/>
      <c r="J48" s="17" t="s">
        <v>133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</row>
    <row r="49" spans="1:250" s="1" customFormat="1" ht="34.5" customHeight="1">
      <c r="A49" s="11">
        <v>46</v>
      </c>
      <c r="B49" s="12" t="s">
        <v>134</v>
      </c>
      <c r="C49" s="17" t="s">
        <v>135</v>
      </c>
      <c r="D49" s="14" t="s">
        <v>136</v>
      </c>
      <c r="E49" s="13" t="s">
        <v>137</v>
      </c>
      <c r="F49" s="12" t="s">
        <v>23</v>
      </c>
      <c r="G49" s="23">
        <v>50</v>
      </c>
      <c r="H49" s="25"/>
      <c r="I49" s="25"/>
      <c r="J49" s="14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</row>
    <row r="50" spans="1:250" s="2" customFormat="1" ht="34.5" customHeight="1">
      <c r="A50" s="11">
        <v>47</v>
      </c>
      <c r="B50" s="21" t="s">
        <v>138</v>
      </c>
      <c r="C50" s="17" t="s">
        <v>139</v>
      </c>
      <c r="D50" s="14" t="s">
        <v>140</v>
      </c>
      <c r="E50" s="13" t="s">
        <v>141</v>
      </c>
      <c r="F50" s="12" t="s">
        <v>60</v>
      </c>
      <c r="G50" s="23">
        <v>300</v>
      </c>
      <c r="H50" s="26"/>
      <c r="I50" s="26"/>
      <c r="J50" s="17" t="s">
        <v>133</v>
      </c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</row>
    <row r="51" spans="1:250" s="2" customFormat="1" ht="34.5" customHeight="1">
      <c r="A51" s="11">
        <v>48</v>
      </c>
      <c r="B51" s="21" t="s">
        <v>142</v>
      </c>
      <c r="C51" s="17" t="s">
        <v>142</v>
      </c>
      <c r="D51" s="14" t="s">
        <v>143</v>
      </c>
      <c r="E51" s="14" t="s">
        <v>144</v>
      </c>
      <c r="F51" s="23" t="s">
        <v>145</v>
      </c>
      <c r="G51" s="23">
        <v>300</v>
      </c>
      <c r="H51" s="26"/>
      <c r="I51" s="26"/>
      <c r="J51" s="17" t="s">
        <v>133</v>
      </c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</row>
    <row r="52" spans="1:10" ht="34.5" customHeight="1">
      <c r="A52" s="11">
        <v>49</v>
      </c>
      <c r="B52" s="16" t="s">
        <v>146</v>
      </c>
      <c r="C52" s="14" t="s">
        <v>159</v>
      </c>
      <c r="D52" s="14" t="s">
        <v>147</v>
      </c>
      <c r="E52" s="27" t="s">
        <v>148</v>
      </c>
      <c r="F52" s="23" t="s">
        <v>49</v>
      </c>
      <c r="G52" s="24"/>
      <c r="H52" s="25"/>
      <c r="I52" s="25"/>
      <c r="J52" s="15" t="s">
        <v>149</v>
      </c>
    </row>
    <row r="53" spans="1:10" ht="34.5" customHeight="1">
      <c r="A53" s="43"/>
      <c r="B53" s="44"/>
      <c r="C53" s="44"/>
      <c r="D53" s="44"/>
      <c r="E53" s="44"/>
      <c r="F53" s="44"/>
      <c r="G53" s="44"/>
      <c r="H53" s="44"/>
      <c r="I53" s="30"/>
      <c r="J53" s="31"/>
    </row>
    <row r="54" spans="1:10" ht="34.5" customHeight="1">
      <c r="A54" s="50"/>
      <c r="B54" s="51"/>
      <c r="C54" s="51"/>
      <c r="D54" s="51"/>
      <c r="E54" s="51"/>
      <c r="F54" s="52"/>
      <c r="G54" s="52"/>
      <c r="H54" s="52"/>
      <c r="I54" s="53"/>
      <c r="J54" s="54"/>
    </row>
    <row r="55" spans="1:10" ht="34.5" customHeight="1">
      <c r="A55" s="55" t="s">
        <v>150</v>
      </c>
      <c r="B55" s="56"/>
      <c r="C55" s="56"/>
      <c r="D55" s="56"/>
      <c r="E55" s="56"/>
      <c r="F55" s="57"/>
      <c r="G55" s="57"/>
      <c r="H55" s="57"/>
      <c r="I55" s="32"/>
      <c r="J55" s="33" t="s">
        <v>151</v>
      </c>
    </row>
    <row r="56" spans="1:10" ht="34.5" customHeight="1">
      <c r="A56" s="55" t="s">
        <v>161</v>
      </c>
      <c r="B56" s="56"/>
      <c r="C56" s="56"/>
      <c r="D56" s="56"/>
      <c r="E56" s="56"/>
      <c r="F56" s="57"/>
      <c r="G56" s="57"/>
      <c r="H56" s="57"/>
      <c r="I56" s="32"/>
      <c r="J56" s="33" t="s">
        <v>160</v>
      </c>
    </row>
    <row r="57" spans="1:10" ht="34.5" customHeight="1">
      <c r="A57" s="55" t="s">
        <v>152</v>
      </c>
      <c r="B57" s="56"/>
      <c r="C57" s="56"/>
      <c r="D57" s="56"/>
      <c r="E57" s="56"/>
      <c r="F57" s="57"/>
      <c r="G57" s="57"/>
      <c r="H57" s="57"/>
      <c r="I57" s="32"/>
      <c r="J57" s="35"/>
    </row>
    <row r="58" spans="8:10" ht="34.5" customHeight="1">
      <c r="H58" s="34"/>
      <c r="J58" s="36"/>
    </row>
    <row r="59" spans="8:10" ht="34.5" customHeight="1">
      <c r="H59" s="58"/>
      <c r="I59" s="59"/>
      <c r="J59" s="36"/>
    </row>
    <row r="60" spans="8:10" ht="34.5" customHeight="1">
      <c r="H60" s="58"/>
      <c r="I60" s="59"/>
      <c r="J60" s="36"/>
    </row>
    <row r="61" spans="8:10" ht="34.5" customHeight="1">
      <c r="H61" s="34"/>
      <c r="J61" s="36"/>
    </row>
    <row r="62" spans="8:10" ht="34.5" customHeight="1">
      <c r="H62" s="34"/>
      <c r="J62" s="36"/>
    </row>
    <row r="63" spans="8:10" ht="17.25">
      <c r="H63" s="34"/>
      <c r="J63" s="36"/>
    </row>
    <row r="64" spans="8:10" ht="17.25">
      <c r="H64" s="34"/>
      <c r="J64" s="36"/>
    </row>
    <row r="65" spans="8:10" ht="17.25">
      <c r="H65" s="34"/>
      <c r="J65" s="36"/>
    </row>
    <row r="66" spans="8:10" ht="17.25">
      <c r="H66" s="34"/>
      <c r="J66" s="36"/>
    </row>
    <row r="67" spans="8:10" ht="17.25">
      <c r="H67" s="34"/>
      <c r="J67" s="36"/>
    </row>
    <row r="68" spans="8:10" ht="17.25">
      <c r="H68" s="34"/>
      <c r="J68" s="36"/>
    </row>
    <row r="69" spans="8:10" ht="17.25">
      <c r="H69" s="34"/>
      <c r="J69" s="36"/>
    </row>
    <row r="70" spans="8:10" ht="17.25">
      <c r="H70" s="34"/>
      <c r="J70" s="36"/>
    </row>
    <row r="71" spans="8:10" ht="17.25">
      <c r="H71" s="34"/>
      <c r="J71" s="36"/>
    </row>
    <row r="72" spans="8:10" ht="17.25">
      <c r="H72" s="34"/>
      <c r="J72" s="36"/>
    </row>
    <row r="73" spans="8:10" ht="17.25">
      <c r="H73" s="34"/>
      <c r="J73" s="36"/>
    </row>
    <row r="74" spans="8:10" ht="17.25">
      <c r="H74" s="34"/>
      <c r="J74" s="36"/>
    </row>
    <row r="75" spans="8:10" ht="17.25">
      <c r="H75" s="34"/>
      <c r="J75" s="36"/>
    </row>
    <row r="76" spans="8:10" ht="17.25">
      <c r="H76" s="34"/>
      <c r="J76" s="36"/>
    </row>
    <row r="77" spans="8:10" ht="17.25">
      <c r="H77" s="34"/>
      <c r="J77" s="36"/>
    </row>
    <row r="78" spans="8:10" ht="17.25">
      <c r="H78" s="34"/>
      <c r="J78" s="36"/>
    </row>
    <row r="79" spans="8:10" ht="17.25">
      <c r="H79" s="34"/>
      <c r="J79" s="36"/>
    </row>
    <row r="80" spans="8:10" ht="17.25">
      <c r="H80" s="34"/>
      <c r="J80" s="36"/>
    </row>
    <row r="81" spans="8:10" ht="17.25">
      <c r="H81" s="34"/>
      <c r="J81" s="36"/>
    </row>
    <row r="82" spans="8:10" ht="17.25">
      <c r="H82" s="34"/>
      <c r="J82" s="36"/>
    </row>
    <row r="83" spans="8:10" ht="17.25">
      <c r="H83" s="34"/>
      <c r="J83" s="36"/>
    </row>
    <row r="84" spans="8:10" ht="17.25">
      <c r="H84" s="34"/>
      <c r="J84" s="36"/>
    </row>
    <row r="85" spans="8:10" ht="17.25">
      <c r="H85" s="34"/>
      <c r="J85" s="36"/>
    </row>
    <row r="86" spans="8:10" ht="17.25">
      <c r="H86" s="34"/>
      <c r="J86" s="36"/>
    </row>
    <row r="87" spans="8:10" ht="17.25">
      <c r="H87" s="34"/>
      <c r="J87" s="36"/>
    </row>
    <row r="88" spans="8:10" ht="17.25">
      <c r="H88" s="34"/>
      <c r="J88" s="36"/>
    </row>
    <row r="89" spans="8:10" ht="17.25">
      <c r="H89" s="34"/>
      <c r="J89" s="36"/>
    </row>
    <row r="90" spans="8:10" ht="17.25">
      <c r="H90" s="34"/>
      <c r="J90" s="36"/>
    </row>
    <row r="91" spans="8:10" ht="17.25">
      <c r="H91" s="34"/>
      <c r="J91" s="36"/>
    </row>
    <row r="92" spans="8:10" ht="17.25">
      <c r="H92" s="34"/>
      <c r="J92" s="36"/>
    </row>
    <row r="93" spans="8:10" ht="17.25">
      <c r="H93" s="34"/>
      <c r="J93" s="36"/>
    </row>
    <row r="94" spans="8:10" ht="17.25">
      <c r="H94" s="34"/>
      <c r="J94" s="36"/>
    </row>
    <row r="95" spans="8:10" ht="17.25">
      <c r="H95" s="34"/>
      <c r="J95" s="36"/>
    </row>
    <row r="96" spans="8:10" ht="17.25">
      <c r="H96" s="34"/>
      <c r="J96" s="36"/>
    </row>
    <row r="97" spans="8:10" ht="17.25">
      <c r="H97" s="34"/>
      <c r="J97" s="36"/>
    </row>
    <row r="98" spans="8:10" ht="17.25">
      <c r="H98" s="34"/>
      <c r="J98" s="36"/>
    </row>
    <row r="99" spans="8:10" ht="17.25">
      <c r="H99" s="34"/>
      <c r="J99" s="36"/>
    </row>
    <row r="100" spans="8:10" ht="17.25">
      <c r="H100" s="34"/>
      <c r="J100" s="36"/>
    </row>
    <row r="101" spans="8:10" ht="17.25">
      <c r="H101" s="34"/>
      <c r="J101" s="36"/>
    </row>
    <row r="102" spans="8:10" ht="17.25">
      <c r="H102" s="34"/>
      <c r="J102" s="36"/>
    </row>
    <row r="103" spans="8:10" ht="17.25">
      <c r="H103" s="34"/>
      <c r="J103" s="36"/>
    </row>
    <row r="104" spans="8:10" ht="17.25">
      <c r="H104" s="34"/>
      <c r="J104" s="36"/>
    </row>
    <row r="105" spans="8:10" ht="17.25">
      <c r="H105" s="34"/>
      <c r="J105" s="36"/>
    </row>
    <row r="106" spans="8:10" ht="17.25">
      <c r="H106" s="34"/>
      <c r="J106" s="36"/>
    </row>
    <row r="107" spans="8:10" ht="17.25">
      <c r="H107" s="34"/>
      <c r="J107" s="36"/>
    </row>
    <row r="108" spans="8:10" ht="17.25">
      <c r="H108" s="34"/>
      <c r="J108" s="36"/>
    </row>
    <row r="109" spans="8:10" ht="17.25">
      <c r="H109" s="34"/>
      <c r="J109" s="36"/>
    </row>
    <row r="110" spans="8:10" ht="17.25">
      <c r="H110" s="34"/>
      <c r="J110" s="36"/>
    </row>
    <row r="111" spans="8:10" ht="17.25">
      <c r="H111" s="34"/>
      <c r="J111" s="36"/>
    </row>
    <row r="112" spans="8:10" ht="17.25">
      <c r="H112" s="34"/>
      <c r="J112" s="36"/>
    </row>
    <row r="113" spans="8:10" ht="17.25">
      <c r="H113" s="34"/>
      <c r="J113" s="36"/>
    </row>
    <row r="114" spans="8:10" ht="17.25">
      <c r="H114" s="34"/>
      <c r="J114" s="36"/>
    </row>
    <row r="115" spans="8:10" ht="17.25">
      <c r="H115" s="34"/>
      <c r="J115" s="36"/>
    </row>
    <row r="116" spans="8:10" ht="17.25">
      <c r="H116" s="34"/>
      <c r="J116" s="36"/>
    </row>
    <row r="117" spans="8:10" ht="17.25">
      <c r="H117" s="34"/>
      <c r="J117" s="36"/>
    </row>
    <row r="118" spans="8:10" ht="17.25">
      <c r="H118" s="34"/>
      <c r="J118" s="36"/>
    </row>
    <row r="119" spans="8:10" ht="17.25">
      <c r="H119" s="34"/>
      <c r="J119" s="36"/>
    </row>
    <row r="120" spans="8:10" ht="17.25">
      <c r="H120" s="34"/>
      <c r="J120" s="36"/>
    </row>
    <row r="121" spans="8:10" ht="17.25">
      <c r="H121" s="34"/>
      <c r="J121" s="36"/>
    </row>
    <row r="122" spans="8:10" ht="17.25">
      <c r="H122" s="34"/>
      <c r="J122" s="36"/>
    </row>
    <row r="123" spans="8:10" ht="17.25">
      <c r="H123" s="34"/>
      <c r="J123" s="36"/>
    </row>
    <row r="124" spans="8:10" ht="17.25">
      <c r="H124" s="34"/>
      <c r="J124" s="36"/>
    </row>
    <row r="125" spans="8:10" ht="17.25">
      <c r="H125" s="34"/>
      <c r="J125" s="36"/>
    </row>
    <row r="126" spans="8:10" ht="17.25">
      <c r="H126" s="34"/>
      <c r="J126" s="36"/>
    </row>
    <row r="127" spans="8:10" ht="17.25">
      <c r="H127" s="34"/>
      <c r="J127" s="36"/>
    </row>
    <row r="128" spans="8:10" ht="17.25">
      <c r="H128" s="34"/>
      <c r="J128" s="36"/>
    </row>
    <row r="129" spans="8:10" ht="17.25">
      <c r="H129" s="34"/>
      <c r="J129" s="36"/>
    </row>
    <row r="130" spans="8:10" ht="17.25">
      <c r="H130" s="34"/>
      <c r="J130" s="36"/>
    </row>
    <row r="131" spans="8:10" ht="17.25">
      <c r="H131" s="34"/>
      <c r="J131" s="36"/>
    </row>
    <row r="132" spans="8:10" ht="17.25">
      <c r="H132" s="34"/>
      <c r="J132" s="36"/>
    </row>
    <row r="133" spans="8:10" ht="17.25">
      <c r="H133" s="34"/>
      <c r="J133" s="36"/>
    </row>
    <row r="134" spans="8:10" ht="17.25">
      <c r="H134" s="34"/>
      <c r="J134" s="36"/>
    </row>
    <row r="135" spans="8:10" ht="17.25">
      <c r="H135" s="34"/>
      <c r="J135" s="36"/>
    </row>
    <row r="136" spans="8:10" ht="17.25">
      <c r="H136" s="34"/>
      <c r="J136" s="36"/>
    </row>
    <row r="137" spans="8:10" ht="17.25">
      <c r="H137" s="34"/>
      <c r="J137" s="36"/>
    </row>
    <row r="138" spans="8:10" ht="17.25">
      <c r="H138" s="34"/>
      <c r="J138" s="36"/>
    </row>
    <row r="139" spans="8:10" ht="17.25">
      <c r="H139" s="34"/>
      <c r="J139" s="36"/>
    </row>
    <row r="140" spans="8:10" ht="17.25">
      <c r="H140" s="34"/>
      <c r="J140" s="36"/>
    </row>
    <row r="141" spans="8:10" ht="17.25">
      <c r="H141" s="34"/>
      <c r="J141" s="36"/>
    </row>
    <row r="142" spans="8:10" ht="17.25">
      <c r="H142" s="34"/>
      <c r="J142" s="36"/>
    </row>
    <row r="143" spans="8:10" ht="17.25">
      <c r="H143" s="34"/>
      <c r="J143" s="36"/>
    </row>
    <row r="144" spans="8:10" ht="17.25">
      <c r="H144" s="34"/>
      <c r="J144" s="36"/>
    </row>
    <row r="145" spans="8:10" ht="17.25">
      <c r="H145" s="34"/>
      <c r="J145" s="36"/>
    </row>
    <row r="146" spans="8:10" ht="17.25">
      <c r="H146" s="34"/>
      <c r="J146" s="36"/>
    </row>
    <row r="147" spans="8:10" ht="17.25">
      <c r="H147" s="34"/>
      <c r="J147" s="36"/>
    </row>
    <row r="148" spans="8:10" ht="17.25">
      <c r="H148" s="34"/>
      <c r="J148" s="36"/>
    </row>
    <row r="149" spans="8:10" ht="17.25">
      <c r="H149" s="34"/>
      <c r="J149" s="36"/>
    </row>
    <row r="150" spans="8:10" ht="17.25">
      <c r="H150" s="34"/>
      <c r="J150" s="36"/>
    </row>
    <row r="151" spans="8:10" ht="17.25">
      <c r="H151" s="34"/>
      <c r="J151" s="36"/>
    </row>
    <row r="152" spans="8:10" ht="17.25">
      <c r="H152" s="34"/>
      <c r="J152" s="36"/>
    </row>
    <row r="153" spans="8:10" ht="17.25">
      <c r="H153" s="34"/>
      <c r="J153" s="36"/>
    </row>
    <row r="154" spans="8:10" ht="17.25">
      <c r="H154" s="34"/>
      <c r="J154" s="36"/>
    </row>
    <row r="155" spans="8:10" ht="17.25">
      <c r="H155" s="34"/>
      <c r="J155" s="36"/>
    </row>
    <row r="156" spans="8:10" ht="17.25">
      <c r="H156" s="34"/>
      <c r="J156" s="36"/>
    </row>
    <row r="157" spans="8:10" ht="17.25">
      <c r="H157" s="34"/>
      <c r="J157" s="36"/>
    </row>
    <row r="158" spans="8:10" ht="17.25">
      <c r="H158" s="34"/>
      <c r="J158" s="36"/>
    </row>
    <row r="159" spans="8:10" ht="17.25">
      <c r="H159" s="34"/>
      <c r="J159" s="36"/>
    </row>
    <row r="160" spans="8:10" ht="17.25">
      <c r="H160" s="34"/>
      <c r="J160" s="36"/>
    </row>
    <row r="161" spans="8:10" ht="17.25">
      <c r="H161" s="34"/>
      <c r="J161" s="36"/>
    </row>
    <row r="162" spans="8:10" ht="17.25">
      <c r="H162" s="34"/>
      <c r="J162" s="36"/>
    </row>
    <row r="163" spans="8:10" ht="17.25">
      <c r="H163" s="34"/>
      <c r="J163" s="36"/>
    </row>
    <row r="164" spans="8:10" ht="17.25">
      <c r="H164" s="34"/>
      <c r="J164" s="36"/>
    </row>
    <row r="165" spans="8:10" ht="17.25">
      <c r="H165" s="34"/>
      <c r="J165" s="36"/>
    </row>
    <row r="166" spans="8:10" ht="17.25">
      <c r="H166" s="34"/>
      <c r="J166" s="36"/>
    </row>
    <row r="167" spans="8:10" ht="17.25">
      <c r="H167" s="34"/>
      <c r="J167" s="36"/>
    </row>
    <row r="168" spans="8:10" ht="17.25">
      <c r="H168" s="34"/>
      <c r="J168" s="36"/>
    </row>
    <row r="169" spans="8:10" ht="17.25">
      <c r="H169" s="34"/>
      <c r="J169" s="36"/>
    </row>
    <row r="170" spans="8:10" ht="17.25">
      <c r="H170" s="34"/>
      <c r="J170" s="36"/>
    </row>
    <row r="171" spans="8:10" ht="17.25">
      <c r="H171" s="34"/>
      <c r="J171" s="36"/>
    </row>
    <row r="172" spans="8:10" ht="17.25">
      <c r="H172" s="34"/>
      <c r="J172" s="36"/>
    </row>
    <row r="173" spans="8:10" ht="17.25">
      <c r="H173" s="34"/>
      <c r="J173" s="36"/>
    </row>
    <row r="174" spans="8:10" ht="17.25">
      <c r="H174" s="34"/>
      <c r="J174" s="36"/>
    </row>
    <row r="175" spans="8:10" ht="17.25">
      <c r="H175" s="34"/>
      <c r="J175" s="36"/>
    </row>
    <row r="176" spans="8:10" ht="17.25">
      <c r="H176" s="34"/>
      <c r="J176" s="36"/>
    </row>
    <row r="177" spans="8:10" ht="17.25">
      <c r="H177" s="34"/>
      <c r="J177" s="36"/>
    </row>
    <row r="178" spans="8:10" ht="17.25">
      <c r="H178" s="34"/>
      <c r="J178" s="36"/>
    </row>
    <row r="179" spans="8:10" ht="17.25">
      <c r="H179" s="34"/>
      <c r="J179" s="36"/>
    </row>
    <row r="180" spans="8:10" ht="17.25">
      <c r="H180" s="34"/>
      <c r="J180" s="36"/>
    </row>
    <row r="181" spans="8:10" ht="17.25">
      <c r="H181" s="34"/>
      <c r="J181" s="36"/>
    </row>
    <row r="182" spans="8:10" ht="17.25">
      <c r="H182" s="34"/>
      <c r="J182" s="36"/>
    </row>
    <row r="183" spans="8:10" ht="17.25">
      <c r="H183" s="34"/>
      <c r="J183" s="36"/>
    </row>
    <row r="184" spans="8:10" ht="17.25">
      <c r="H184" s="34"/>
      <c r="J184" s="36"/>
    </row>
    <row r="185" spans="8:10" ht="17.25">
      <c r="H185" s="34"/>
      <c r="J185" s="36"/>
    </row>
    <row r="186" spans="8:10" ht="17.25">
      <c r="H186" s="34"/>
      <c r="J186" s="36"/>
    </row>
    <row r="187" spans="8:10" ht="17.25">
      <c r="H187" s="34"/>
      <c r="J187" s="36"/>
    </row>
    <row r="188" spans="8:10" ht="17.25">
      <c r="H188" s="34"/>
      <c r="J188" s="36"/>
    </row>
    <row r="189" spans="8:10" ht="17.25">
      <c r="H189" s="34"/>
      <c r="J189" s="36"/>
    </row>
    <row r="190" spans="8:10" ht="17.25">
      <c r="H190" s="34"/>
      <c r="J190" s="36"/>
    </row>
    <row r="191" spans="8:10" ht="17.25">
      <c r="H191" s="34"/>
      <c r="J191" s="36"/>
    </row>
    <row r="192" spans="8:10" ht="17.25">
      <c r="H192" s="34"/>
      <c r="J192" s="36"/>
    </row>
    <row r="193" spans="8:10" ht="17.25">
      <c r="H193" s="34"/>
      <c r="J193" s="36"/>
    </row>
    <row r="194" spans="8:10" ht="17.25">
      <c r="H194" s="34"/>
      <c r="J194" s="36"/>
    </row>
    <row r="195" spans="8:10" ht="17.25">
      <c r="H195" s="34"/>
      <c r="J195" s="36"/>
    </row>
    <row r="196" spans="8:10" ht="17.25">
      <c r="H196" s="34"/>
      <c r="J196" s="36"/>
    </row>
    <row r="197" spans="8:10" ht="17.25">
      <c r="H197" s="34"/>
      <c r="J197" s="36"/>
    </row>
    <row r="198" spans="8:10" ht="17.25">
      <c r="H198" s="34"/>
      <c r="J198" s="36"/>
    </row>
    <row r="199" spans="8:10" ht="17.25">
      <c r="H199" s="34"/>
      <c r="J199" s="36"/>
    </row>
    <row r="200" spans="8:10" ht="17.25">
      <c r="H200" s="34"/>
      <c r="J200" s="36"/>
    </row>
    <row r="201" spans="8:10" ht="17.25">
      <c r="H201" s="34"/>
      <c r="J201" s="36"/>
    </row>
    <row r="202" spans="8:10" ht="17.25">
      <c r="H202" s="34"/>
      <c r="J202" s="36"/>
    </row>
    <row r="203" spans="8:10" ht="17.25">
      <c r="H203" s="34"/>
      <c r="J203" s="36"/>
    </row>
    <row r="204" spans="8:10" ht="17.25">
      <c r="H204" s="34"/>
      <c r="J204" s="36"/>
    </row>
    <row r="205" spans="8:10" ht="17.25">
      <c r="H205" s="34"/>
      <c r="J205" s="36"/>
    </row>
    <row r="206" spans="8:10" ht="17.25">
      <c r="H206" s="34"/>
      <c r="J206" s="36"/>
    </row>
    <row r="207" spans="8:10" ht="17.25">
      <c r="H207" s="34"/>
      <c r="J207" s="36"/>
    </row>
    <row r="208" spans="8:10" ht="17.25">
      <c r="H208" s="34"/>
      <c r="J208" s="36"/>
    </row>
    <row r="209" spans="8:10" ht="17.25">
      <c r="H209" s="34"/>
      <c r="J209" s="36"/>
    </row>
    <row r="210" spans="8:10" ht="17.25">
      <c r="H210" s="34"/>
      <c r="J210" s="36"/>
    </row>
    <row r="211" spans="8:10" ht="17.25">
      <c r="H211" s="34"/>
      <c r="J211" s="36"/>
    </row>
    <row r="212" spans="8:10" ht="17.25">
      <c r="H212" s="34"/>
      <c r="J212" s="36"/>
    </row>
    <row r="213" spans="8:10" ht="17.25">
      <c r="H213" s="34"/>
      <c r="J213" s="36"/>
    </row>
    <row r="214" spans="8:10" ht="17.25">
      <c r="H214" s="34"/>
      <c r="J214" s="36"/>
    </row>
    <row r="215" spans="8:10" ht="17.25">
      <c r="H215" s="34"/>
      <c r="J215" s="36"/>
    </row>
    <row r="216" spans="8:10" ht="17.25">
      <c r="H216" s="34"/>
      <c r="J216" s="36"/>
    </row>
    <row r="217" spans="8:10" ht="17.25">
      <c r="H217" s="34"/>
      <c r="J217" s="36"/>
    </row>
    <row r="218" spans="8:10" ht="17.25">
      <c r="H218" s="34"/>
      <c r="J218" s="36"/>
    </row>
    <row r="219" spans="8:10" ht="17.25">
      <c r="H219" s="34"/>
      <c r="J219" s="36"/>
    </row>
    <row r="220" spans="8:10" ht="17.25">
      <c r="H220" s="34"/>
      <c r="J220" s="36"/>
    </row>
    <row r="221" spans="8:10" ht="17.25">
      <c r="H221" s="34"/>
      <c r="J221" s="36"/>
    </row>
    <row r="222" spans="8:10" ht="17.25">
      <c r="H222" s="34"/>
      <c r="J222" s="36"/>
    </row>
    <row r="223" spans="8:10" ht="17.25">
      <c r="H223" s="34"/>
      <c r="J223" s="36"/>
    </row>
    <row r="224" spans="8:10" ht="17.25">
      <c r="H224" s="34"/>
      <c r="J224" s="36"/>
    </row>
    <row r="225" spans="8:10" ht="17.25">
      <c r="H225" s="34"/>
      <c r="J225" s="36"/>
    </row>
    <row r="226" spans="8:10" ht="17.25">
      <c r="H226" s="34"/>
      <c r="J226" s="36"/>
    </row>
    <row r="227" spans="8:10" ht="17.25">
      <c r="H227" s="34"/>
      <c r="J227" s="36"/>
    </row>
    <row r="228" spans="8:10" ht="17.25">
      <c r="H228" s="34"/>
      <c r="J228" s="36"/>
    </row>
    <row r="229" spans="8:10" ht="17.25">
      <c r="H229" s="34"/>
      <c r="J229" s="36"/>
    </row>
    <row r="230" spans="8:10" ht="17.25">
      <c r="H230" s="34"/>
      <c r="J230" s="36"/>
    </row>
    <row r="231" spans="8:10" ht="17.25">
      <c r="H231" s="34"/>
      <c r="J231" s="36"/>
    </row>
    <row r="232" spans="8:10" ht="17.25">
      <c r="H232" s="34"/>
      <c r="J232" s="36"/>
    </row>
    <row r="233" spans="8:10" ht="17.25">
      <c r="H233" s="34"/>
      <c r="J233" s="36"/>
    </row>
    <row r="234" spans="8:10" ht="17.25">
      <c r="H234" s="34"/>
      <c r="J234" s="36"/>
    </row>
    <row r="235" spans="8:10" ht="17.25">
      <c r="H235" s="34"/>
      <c r="J235" s="36"/>
    </row>
    <row r="236" spans="8:10" ht="17.25">
      <c r="H236" s="34"/>
      <c r="J236" s="36"/>
    </row>
    <row r="237" spans="8:10" ht="17.25">
      <c r="H237" s="34"/>
      <c r="J237" s="36"/>
    </row>
    <row r="238" spans="8:10" ht="17.25">
      <c r="H238" s="34"/>
      <c r="J238" s="36"/>
    </row>
    <row r="239" spans="8:10" ht="17.25">
      <c r="H239" s="34"/>
      <c r="J239" s="36"/>
    </row>
    <row r="240" spans="8:10" ht="17.25">
      <c r="H240" s="34"/>
      <c r="J240" s="36"/>
    </row>
    <row r="241" spans="8:10" ht="17.25">
      <c r="H241" s="34"/>
      <c r="J241" s="36"/>
    </row>
    <row r="242" spans="8:10" ht="17.25">
      <c r="H242" s="34"/>
      <c r="J242" s="36"/>
    </row>
    <row r="243" spans="8:10" ht="17.25">
      <c r="H243" s="34"/>
      <c r="J243" s="36"/>
    </row>
    <row r="244" spans="8:10" ht="17.25">
      <c r="H244" s="34"/>
      <c r="J244" s="36"/>
    </row>
    <row r="245" spans="8:10" ht="17.25">
      <c r="H245" s="34"/>
      <c r="J245" s="36"/>
    </row>
    <row r="246" spans="8:10" ht="17.25">
      <c r="H246" s="34"/>
      <c r="J246" s="36"/>
    </row>
    <row r="247" spans="8:10" ht="17.25">
      <c r="H247" s="34"/>
      <c r="J247" s="36"/>
    </row>
    <row r="248" spans="8:10" ht="17.25">
      <c r="H248" s="34"/>
      <c r="J248" s="36"/>
    </row>
    <row r="249" spans="8:10" ht="17.25">
      <c r="H249" s="34"/>
      <c r="J249" s="36"/>
    </row>
    <row r="250" spans="8:10" ht="17.25">
      <c r="H250" s="34"/>
      <c r="J250" s="36"/>
    </row>
    <row r="251" spans="8:10" ht="17.25">
      <c r="H251" s="34"/>
      <c r="J251" s="36"/>
    </row>
    <row r="252" spans="8:10" ht="17.25">
      <c r="H252" s="34"/>
      <c r="J252" s="36"/>
    </row>
    <row r="253" spans="8:10" ht="17.25">
      <c r="H253" s="34"/>
      <c r="J253" s="36"/>
    </row>
    <row r="254" spans="8:10" ht="17.25">
      <c r="H254" s="34"/>
      <c r="J254" s="36"/>
    </row>
    <row r="255" spans="8:10" ht="17.25">
      <c r="H255" s="34"/>
      <c r="J255" s="36"/>
    </row>
    <row r="256" spans="8:10" ht="17.25">
      <c r="H256" s="34"/>
      <c r="J256" s="36"/>
    </row>
    <row r="257" spans="8:10" ht="17.25">
      <c r="H257" s="34"/>
      <c r="J257" s="36"/>
    </row>
    <row r="258" spans="8:10" ht="17.25">
      <c r="H258" s="34"/>
      <c r="J258" s="36"/>
    </row>
    <row r="259" spans="8:10" ht="17.25">
      <c r="H259" s="34"/>
      <c r="J259" s="36"/>
    </row>
    <row r="260" spans="8:10" ht="17.25">
      <c r="H260" s="34"/>
      <c r="J260" s="36"/>
    </row>
    <row r="261" spans="8:10" ht="17.25">
      <c r="H261" s="34"/>
      <c r="J261" s="36"/>
    </row>
    <row r="262" spans="8:10" ht="17.25">
      <c r="H262" s="34"/>
      <c r="J262" s="36"/>
    </row>
    <row r="263" spans="8:10" ht="17.25">
      <c r="H263" s="34"/>
      <c r="J263" s="36"/>
    </row>
    <row r="264" spans="8:10" ht="17.25">
      <c r="H264" s="34"/>
      <c r="J264" s="36"/>
    </row>
    <row r="265" spans="8:10" ht="17.25">
      <c r="H265" s="34"/>
      <c r="J265" s="36"/>
    </row>
    <row r="266" spans="8:10" ht="17.25">
      <c r="H266" s="34"/>
      <c r="J266" s="36"/>
    </row>
    <row r="267" spans="8:10" ht="17.25">
      <c r="H267" s="34"/>
      <c r="J267" s="36"/>
    </row>
    <row r="268" spans="8:10" ht="17.25">
      <c r="H268" s="34"/>
      <c r="J268" s="36"/>
    </row>
    <row r="269" spans="8:10" ht="17.25">
      <c r="H269" s="34"/>
      <c r="J269" s="36"/>
    </row>
    <row r="270" spans="8:10" ht="17.25">
      <c r="H270" s="34"/>
      <c r="J270" s="36"/>
    </row>
    <row r="271" spans="8:10" ht="17.25">
      <c r="H271" s="34"/>
      <c r="J271" s="36"/>
    </row>
    <row r="272" spans="8:10" ht="17.25">
      <c r="H272" s="34"/>
      <c r="J272" s="36"/>
    </row>
    <row r="273" spans="8:10" ht="17.25">
      <c r="H273" s="34"/>
      <c r="J273" s="36"/>
    </row>
    <row r="274" spans="8:10" ht="17.25">
      <c r="H274" s="34"/>
      <c r="J274" s="36"/>
    </row>
    <row r="275" spans="8:10" ht="17.25">
      <c r="H275" s="34"/>
      <c r="J275" s="36"/>
    </row>
    <row r="276" spans="8:10" ht="17.25">
      <c r="H276" s="34"/>
      <c r="J276" s="36"/>
    </row>
    <row r="277" spans="8:10" ht="17.25">
      <c r="H277" s="34"/>
      <c r="J277" s="36"/>
    </row>
    <row r="278" spans="8:10" ht="17.25">
      <c r="H278" s="34"/>
      <c r="J278" s="36"/>
    </row>
    <row r="279" spans="8:10" ht="17.25">
      <c r="H279" s="34"/>
      <c r="J279" s="36"/>
    </row>
    <row r="280" spans="8:10" ht="17.25">
      <c r="H280" s="34"/>
      <c r="J280" s="36"/>
    </row>
    <row r="281" spans="8:10" ht="17.25">
      <c r="H281" s="34"/>
      <c r="J281" s="36"/>
    </row>
    <row r="282" spans="8:10" ht="17.25">
      <c r="H282" s="34"/>
      <c r="J282" s="36"/>
    </row>
    <row r="283" spans="8:10" ht="17.25">
      <c r="H283" s="34"/>
      <c r="J283" s="36"/>
    </row>
    <row r="284" spans="8:10" ht="17.25">
      <c r="H284" s="34"/>
      <c r="J284" s="36"/>
    </row>
    <row r="285" spans="8:10" ht="17.25">
      <c r="H285" s="34"/>
      <c r="J285" s="36"/>
    </row>
    <row r="286" spans="8:10" ht="17.25">
      <c r="H286" s="34"/>
      <c r="J286" s="36"/>
    </row>
    <row r="287" spans="8:10" ht="17.25">
      <c r="H287" s="34"/>
      <c r="J287" s="36"/>
    </row>
    <row r="288" spans="8:10" ht="17.25">
      <c r="H288" s="34"/>
      <c r="J288" s="36"/>
    </row>
    <row r="289" spans="8:10" ht="17.25">
      <c r="H289" s="34"/>
      <c r="J289" s="36"/>
    </row>
    <row r="290" spans="8:10" ht="17.25">
      <c r="H290" s="34"/>
      <c r="J290" s="36"/>
    </row>
    <row r="291" spans="8:10" ht="17.25">
      <c r="H291" s="34"/>
      <c r="J291" s="36"/>
    </row>
    <row r="292" spans="8:10" ht="17.25">
      <c r="H292" s="34"/>
      <c r="J292" s="36"/>
    </row>
    <row r="293" spans="8:10" ht="17.25">
      <c r="H293" s="34"/>
      <c r="J293" s="36"/>
    </row>
    <row r="294" spans="8:10" ht="17.25">
      <c r="H294" s="34"/>
      <c r="J294" s="36"/>
    </row>
    <row r="295" spans="8:10" ht="17.25">
      <c r="H295" s="34"/>
      <c r="J295" s="36"/>
    </row>
    <row r="296" spans="8:10" ht="17.25">
      <c r="H296" s="34"/>
      <c r="J296" s="36"/>
    </row>
    <row r="297" spans="8:10" ht="17.25">
      <c r="H297" s="34"/>
      <c r="J297" s="36"/>
    </row>
    <row r="298" spans="8:10" ht="17.25">
      <c r="H298" s="34"/>
      <c r="J298" s="36"/>
    </row>
    <row r="299" spans="8:10" ht="17.25">
      <c r="H299" s="34"/>
      <c r="J299" s="36"/>
    </row>
    <row r="300" spans="8:10" ht="17.25">
      <c r="H300" s="34"/>
      <c r="J300" s="36"/>
    </row>
    <row r="301" spans="8:10" ht="17.25">
      <c r="H301" s="34"/>
      <c r="J301" s="36"/>
    </row>
    <row r="302" spans="8:10" ht="17.25">
      <c r="H302" s="34"/>
      <c r="J302" s="36"/>
    </row>
    <row r="303" spans="8:10" ht="17.25">
      <c r="H303" s="34"/>
      <c r="J303" s="36"/>
    </row>
    <row r="304" spans="8:10" ht="17.25">
      <c r="H304" s="34"/>
      <c r="J304" s="36"/>
    </row>
    <row r="305" spans="8:10" ht="17.25">
      <c r="H305" s="34"/>
      <c r="J305" s="36"/>
    </row>
    <row r="306" spans="8:10" ht="17.25">
      <c r="H306" s="34"/>
      <c r="J306" s="36"/>
    </row>
    <row r="307" spans="8:10" ht="17.25">
      <c r="H307" s="34"/>
      <c r="J307" s="36"/>
    </row>
    <row r="308" spans="8:10" ht="17.25">
      <c r="H308" s="34"/>
      <c r="J308" s="36"/>
    </row>
    <row r="309" spans="8:10" ht="17.25">
      <c r="H309" s="34"/>
      <c r="J309" s="36"/>
    </row>
    <row r="310" spans="8:10" ht="17.25">
      <c r="H310" s="34"/>
      <c r="J310" s="36"/>
    </row>
    <row r="311" spans="8:10" ht="17.25">
      <c r="H311" s="34"/>
      <c r="J311" s="36"/>
    </row>
    <row r="312" spans="8:10" ht="17.25">
      <c r="H312" s="34"/>
      <c r="J312" s="36"/>
    </row>
    <row r="313" spans="8:10" ht="17.25">
      <c r="H313" s="34"/>
      <c r="J313" s="36"/>
    </row>
    <row r="314" spans="8:10" ht="17.25">
      <c r="H314" s="34"/>
      <c r="J314" s="36"/>
    </row>
    <row r="315" spans="8:10" ht="17.25">
      <c r="H315" s="34"/>
      <c r="J315" s="36"/>
    </row>
    <row r="316" spans="8:10" ht="17.25">
      <c r="H316" s="34"/>
      <c r="J316" s="36"/>
    </row>
    <row r="317" spans="8:10" ht="17.25">
      <c r="H317" s="34"/>
      <c r="J317" s="36"/>
    </row>
    <row r="318" spans="8:10" ht="17.25">
      <c r="H318" s="34"/>
      <c r="J318" s="36"/>
    </row>
    <row r="319" spans="8:10" ht="17.25">
      <c r="H319" s="34"/>
      <c r="J319" s="36"/>
    </row>
    <row r="320" spans="8:10" ht="17.25">
      <c r="H320" s="34"/>
      <c r="J320" s="36"/>
    </row>
    <row r="321" spans="8:10" ht="17.25">
      <c r="H321" s="34"/>
      <c r="J321" s="36"/>
    </row>
    <row r="322" spans="8:10" ht="17.25">
      <c r="H322" s="34"/>
      <c r="J322" s="36"/>
    </row>
    <row r="323" spans="8:10" ht="17.25">
      <c r="H323" s="34"/>
      <c r="J323" s="36"/>
    </row>
    <row r="324" spans="8:10" ht="17.25">
      <c r="H324" s="34"/>
      <c r="J324" s="36"/>
    </row>
    <row r="325" spans="8:10" ht="17.25">
      <c r="H325" s="34"/>
      <c r="J325" s="36"/>
    </row>
    <row r="326" spans="8:10" ht="17.25">
      <c r="H326" s="34"/>
      <c r="J326" s="36"/>
    </row>
    <row r="327" spans="8:10" ht="17.25">
      <c r="H327" s="34"/>
      <c r="J327" s="36"/>
    </row>
    <row r="328" spans="8:10" ht="17.25">
      <c r="H328" s="34"/>
      <c r="J328" s="36"/>
    </row>
    <row r="329" spans="8:10" ht="17.25">
      <c r="H329" s="34"/>
      <c r="J329" s="36"/>
    </row>
    <row r="330" spans="8:10" ht="17.25">
      <c r="H330" s="34"/>
      <c r="J330" s="36"/>
    </row>
    <row r="331" spans="8:10" ht="17.25">
      <c r="H331" s="34"/>
      <c r="J331" s="36"/>
    </row>
    <row r="332" spans="8:10" ht="17.25">
      <c r="H332" s="34"/>
      <c r="J332" s="36"/>
    </row>
    <row r="333" spans="8:10" ht="17.25">
      <c r="H333" s="34"/>
      <c r="J333" s="36"/>
    </row>
    <row r="334" spans="8:10" ht="17.25">
      <c r="H334" s="34"/>
      <c r="J334" s="36"/>
    </row>
    <row r="335" spans="8:10" ht="17.25">
      <c r="H335" s="34"/>
      <c r="J335" s="36"/>
    </row>
    <row r="336" spans="8:10" ht="17.25">
      <c r="H336" s="34"/>
      <c r="J336" s="36"/>
    </row>
    <row r="337" spans="8:10" ht="17.25">
      <c r="H337" s="34"/>
      <c r="J337" s="36"/>
    </row>
    <row r="338" spans="8:10" ht="17.25">
      <c r="H338" s="34"/>
      <c r="J338" s="36"/>
    </row>
    <row r="339" spans="8:10" ht="17.25">
      <c r="H339" s="34"/>
      <c r="J339" s="36"/>
    </row>
    <row r="340" spans="8:10" ht="17.25">
      <c r="H340" s="34"/>
      <c r="J340" s="36"/>
    </row>
    <row r="341" spans="8:10" ht="17.25">
      <c r="H341" s="34"/>
      <c r="J341" s="36"/>
    </row>
    <row r="342" spans="8:10" ht="17.25">
      <c r="H342" s="34"/>
      <c r="J342" s="36"/>
    </row>
    <row r="343" spans="8:10" ht="17.25">
      <c r="H343" s="34"/>
      <c r="J343" s="36"/>
    </row>
    <row r="344" spans="8:10" ht="17.25">
      <c r="H344" s="34"/>
      <c r="J344" s="36"/>
    </row>
    <row r="345" spans="8:10" ht="17.25">
      <c r="H345" s="34"/>
      <c r="J345" s="36"/>
    </row>
    <row r="346" spans="8:10" ht="17.25">
      <c r="H346" s="34"/>
      <c r="J346" s="36"/>
    </row>
    <row r="347" spans="8:10" ht="17.25">
      <c r="H347" s="34"/>
      <c r="J347" s="36"/>
    </row>
    <row r="348" spans="8:10" ht="17.25">
      <c r="H348" s="34"/>
      <c r="J348" s="36"/>
    </row>
    <row r="349" spans="8:10" ht="17.25">
      <c r="H349" s="34"/>
      <c r="J349" s="36"/>
    </row>
    <row r="350" spans="8:10" ht="17.25">
      <c r="H350" s="34"/>
      <c r="J350" s="36"/>
    </row>
    <row r="351" spans="8:10" ht="17.25">
      <c r="H351" s="34"/>
      <c r="J351" s="36"/>
    </row>
    <row r="352" spans="8:10" ht="17.25">
      <c r="H352" s="34"/>
      <c r="J352" s="36"/>
    </row>
    <row r="353" spans="8:10" ht="17.25">
      <c r="H353" s="34"/>
      <c r="J353" s="36"/>
    </row>
    <row r="354" spans="8:10" ht="17.25">
      <c r="H354" s="34"/>
      <c r="J354" s="36"/>
    </row>
    <row r="355" spans="8:10" ht="17.25">
      <c r="H355" s="34"/>
      <c r="J355" s="36"/>
    </row>
    <row r="356" spans="8:10" ht="17.25">
      <c r="H356" s="34"/>
      <c r="J356" s="36"/>
    </row>
    <row r="357" spans="8:10" ht="17.25">
      <c r="H357" s="34"/>
      <c r="J357" s="36"/>
    </row>
    <row r="358" spans="8:10" ht="17.25">
      <c r="H358" s="34"/>
      <c r="J358" s="36"/>
    </row>
    <row r="359" spans="8:10" ht="17.25">
      <c r="H359" s="34"/>
      <c r="J359" s="36"/>
    </row>
    <row r="360" spans="8:10" ht="17.25">
      <c r="H360" s="34"/>
      <c r="J360" s="36"/>
    </row>
    <row r="361" spans="8:10" ht="17.25">
      <c r="H361" s="34"/>
      <c r="J361" s="36"/>
    </row>
    <row r="362" spans="8:10" ht="17.25">
      <c r="H362" s="34"/>
      <c r="J362" s="36"/>
    </row>
    <row r="363" spans="8:10" ht="17.25">
      <c r="H363" s="34"/>
      <c r="J363" s="36"/>
    </row>
    <row r="364" spans="8:10" ht="17.25">
      <c r="H364" s="34"/>
      <c r="J364" s="36"/>
    </row>
    <row r="365" spans="8:10" ht="17.25">
      <c r="H365" s="34"/>
      <c r="J365" s="36"/>
    </row>
    <row r="366" spans="8:10" ht="17.25">
      <c r="H366" s="34"/>
      <c r="J366" s="36"/>
    </row>
    <row r="367" spans="8:10" ht="17.25">
      <c r="H367" s="34"/>
      <c r="J367" s="36"/>
    </row>
    <row r="368" spans="8:10" ht="17.25">
      <c r="H368" s="34"/>
      <c r="J368" s="36"/>
    </row>
    <row r="369" spans="8:10" ht="17.25">
      <c r="H369" s="34"/>
      <c r="J369" s="36"/>
    </row>
    <row r="370" spans="8:10" ht="17.25">
      <c r="H370" s="34"/>
      <c r="J370" s="36"/>
    </row>
    <row r="371" spans="8:10" ht="17.25">
      <c r="H371" s="34"/>
      <c r="J371" s="36"/>
    </row>
    <row r="372" spans="8:10" ht="17.25">
      <c r="H372" s="34"/>
      <c r="J372" s="36"/>
    </row>
    <row r="373" spans="8:10" ht="17.25">
      <c r="H373" s="34"/>
      <c r="J373" s="36"/>
    </row>
    <row r="374" spans="8:10" ht="17.25">
      <c r="H374" s="34"/>
      <c r="J374" s="36"/>
    </row>
    <row r="375" spans="8:10" ht="17.25">
      <c r="H375" s="34"/>
      <c r="J375" s="36"/>
    </row>
    <row r="376" spans="8:10" ht="17.25">
      <c r="H376" s="34"/>
      <c r="J376" s="36"/>
    </row>
    <row r="377" spans="8:10" ht="17.25">
      <c r="H377" s="34"/>
      <c r="J377" s="36"/>
    </row>
    <row r="378" spans="8:10" ht="17.25">
      <c r="H378" s="34"/>
      <c r="J378" s="36"/>
    </row>
    <row r="379" spans="8:10" ht="17.25">
      <c r="H379" s="34"/>
      <c r="J379" s="36"/>
    </row>
    <row r="380" spans="8:10" ht="17.25">
      <c r="H380" s="34"/>
      <c r="J380" s="36"/>
    </row>
    <row r="381" spans="8:10" ht="17.25">
      <c r="H381" s="34"/>
      <c r="J381" s="36"/>
    </row>
    <row r="382" spans="8:10" ht="17.25">
      <c r="H382" s="34"/>
      <c r="J382" s="36"/>
    </row>
    <row r="383" spans="8:10" ht="17.25">
      <c r="H383" s="34"/>
      <c r="J383" s="36"/>
    </row>
    <row r="384" spans="8:10" ht="17.25">
      <c r="H384" s="34"/>
      <c r="J384" s="36"/>
    </row>
    <row r="385" spans="8:10" ht="17.25">
      <c r="H385" s="34"/>
      <c r="J385" s="36"/>
    </row>
    <row r="386" spans="8:10" ht="17.25">
      <c r="H386" s="34"/>
      <c r="J386" s="36"/>
    </row>
    <row r="387" spans="8:10" ht="17.25">
      <c r="H387" s="34"/>
      <c r="J387" s="36"/>
    </row>
    <row r="388" spans="8:10" ht="17.25">
      <c r="H388" s="34"/>
      <c r="J388" s="36"/>
    </row>
    <row r="389" spans="8:10" ht="17.25">
      <c r="H389" s="34"/>
      <c r="J389" s="36"/>
    </row>
    <row r="390" spans="8:10" ht="17.25">
      <c r="H390" s="34"/>
      <c r="J390" s="36"/>
    </row>
    <row r="391" spans="8:10" ht="17.25">
      <c r="H391" s="34"/>
      <c r="J391" s="36"/>
    </row>
    <row r="392" spans="8:10" ht="17.25">
      <c r="H392" s="34"/>
      <c r="J392" s="36"/>
    </row>
    <row r="393" spans="8:10" ht="17.25">
      <c r="H393" s="34"/>
      <c r="J393" s="36"/>
    </row>
    <row r="394" spans="8:10" ht="17.25">
      <c r="H394" s="34"/>
      <c r="J394" s="36"/>
    </row>
    <row r="395" spans="8:10" ht="17.25">
      <c r="H395" s="34"/>
      <c r="J395" s="36"/>
    </row>
    <row r="396" spans="8:10" ht="17.25">
      <c r="H396" s="34"/>
      <c r="J396" s="36"/>
    </row>
    <row r="397" spans="8:10" ht="17.25">
      <c r="H397" s="34"/>
      <c r="J397" s="36"/>
    </row>
    <row r="398" spans="8:10" ht="17.25">
      <c r="H398" s="34"/>
      <c r="J398" s="36"/>
    </row>
    <row r="399" spans="8:10" ht="17.25">
      <c r="H399" s="34"/>
      <c r="J399" s="36"/>
    </row>
    <row r="400" spans="8:10" ht="17.25">
      <c r="H400" s="34"/>
      <c r="J400" s="36"/>
    </row>
    <row r="401" spans="8:10" ht="17.25">
      <c r="H401" s="34"/>
      <c r="J401" s="36"/>
    </row>
    <row r="402" spans="8:10" ht="17.25">
      <c r="H402" s="34"/>
      <c r="J402" s="36"/>
    </row>
    <row r="403" spans="8:10" ht="17.25">
      <c r="H403" s="34"/>
      <c r="J403" s="36"/>
    </row>
    <row r="404" spans="8:10" ht="17.25">
      <c r="H404" s="34"/>
      <c r="J404" s="36"/>
    </row>
    <row r="405" spans="8:10" ht="17.25">
      <c r="H405" s="34"/>
      <c r="J405" s="36"/>
    </row>
    <row r="406" spans="8:10" ht="17.25">
      <c r="H406" s="34"/>
      <c r="J406" s="36"/>
    </row>
    <row r="407" spans="8:10" ht="17.25">
      <c r="H407" s="34"/>
      <c r="J407" s="36"/>
    </row>
    <row r="408" spans="8:10" ht="17.25">
      <c r="H408" s="34"/>
      <c r="J408" s="36"/>
    </row>
    <row r="409" spans="8:10" ht="17.25">
      <c r="H409" s="34"/>
      <c r="J409" s="36"/>
    </row>
    <row r="410" spans="8:10" ht="17.25">
      <c r="H410" s="34"/>
      <c r="J410" s="36"/>
    </row>
    <row r="411" spans="8:10" ht="17.25">
      <c r="H411" s="34"/>
      <c r="J411" s="36"/>
    </row>
    <row r="412" spans="8:10" ht="17.25">
      <c r="H412" s="34"/>
      <c r="J412" s="36"/>
    </row>
    <row r="413" spans="8:10" ht="17.25">
      <c r="H413" s="34"/>
      <c r="J413" s="36"/>
    </row>
    <row r="414" spans="8:10" ht="17.25">
      <c r="H414" s="34"/>
      <c r="J414" s="36"/>
    </row>
    <row r="415" spans="8:10" ht="17.25">
      <c r="H415" s="34"/>
      <c r="J415" s="36"/>
    </row>
    <row r="416" spans="8:10" ht="17.25">
      <c r="H416" s="34"/>
      <c r="J416" s="36"/>
    </row>
    <row r="417" spans="8:10" ht="17.25">
      <c r="H417" s="34"/>
      <c r="J417" s="36"/>
    </row>
    <row r="418" spans="8:10" ht="17.25">
      <c r="H418" s="34"/>
      <c r="J418" s="36"/>
    </row>
    <row r="419" spans="8:10" ht="17.25">
      <c r="H419" s="34"/>
      <c r="J419" s="36"/>
    </row>
    <row r="420" spans="8:10" ht="17.25">
      <c r="H420" s="34"/>
      <c r="J420" s="36"/>
    </row>
    <row r="421" spans="8:10" ht="17.25">
      <c r="H421" s="34"/>
      <c r="J421" s="36"/>
    </row>
    <row r="422" spans="8:10" ht="17.25">
      <c r="H422" s="34"/>
      <c r="J422" s="36"/>
    </row>
    <row r="423" spans="8:10" ht="17.25">
      <c r="H423" s="34"/>
      <c r="J423" s="36"/>
    </row>
    <row r="424" spans="8:10" ht="17.25">
      <c r="H424" s="34"/>
      <c r="J424" s="36"/>
    </row>
    <row r="425" spans="8:10" ht="17.25">
      <c r="H425" s="34"/>
      <c r="J425" s="36"/>
    </row>
    <row r="426" spans="8:10" ht="17.25">
      <c r="H426" s="34"/>
      <c r="J426" s="36"/>
    </row>
    <row r="427" spans="8:10" ht="17.25">
      <c r="H427" s="34"/>
      <c r="J427" s="36"/>
    </row>
    <row r="428" spans="8:10" ht="17.25">
      <c r="H428" s="34"/>
      <c r="J428" s="36"/>
    </row>
    <row r="429" spans="8:10" ht="17.25">
      <c r="H429" s="34"/>
      <c r="J429" s="36"/>
    </row>
    <row r="430" spans="8:10" ht="17.25">
      <c r="H430" s="34"/>
      <c r="J430" s="36"/>
    </row>
    <row r="431" spans="8:10" ht="17.25">
      <c r="H431" s="34"/>
      <c r="J431" s="36"/>
    </row>
    <row r="432" spans="8:10" ht="17.25">
      <c r="H432" s="34"/>
      <c r="J432" s="36"/>
    </row>
    <row r="433" spans="8:10" ht="17.25">
      <c r="H433" s="34"/>
      <c r="J433" s="36"/>
    </row>
    <row r="434" spans="8:10" ht="17.25">
      <c r="H434" s="34"/>
      <c r="J434" s="36"/>
    </row>
    <row r="435" spans="8:10" ht="17.25">
      <c r="H435" s="34"/>
      <c r="J435" s="36"/>
    </row>
    <row r="436" spans="8:10" ht="17.25">
      <c r="H436" s="34"/>
      <c r="J436" s="36"/>
    </row>
    <row r="437" spans="8:10" ht="17.25">
      <c r="H437" s="34"/>
      <c r="J437" s="36"/>
    </row>
    <row r="438" spans="8:10" ht="17.25">
      <c r="H438" s="34"/>
      <c r="J438" s="36"/>
    </row>
    <row r="439" spans="8:10" ht="17.25">
      <c r="H439" s="34"/>
      <c r="J439" s="36"/>
    </row>
    <row r="440" spans="8:10" ht="17.25">
      <c r="H440" s="34"/>
      <c r="J440" s="36"/>
    </row>
    <row r="441" spans="8:10" ht="17.25">
      <c r="H441" s="34"/>
      <c r="J441" s="36"/>
    </row>
    <row r="442" spans="8:10" ht="17.25">
      <c r="H442" s="34"/>
      <c r="J442" s="36"/>
    </row>
    <row r="443" spans="8:10" ht="17.25">
      <c r="H443" s="34"/>
      <c r="J443" s="36"/>
    </row>
    <row r="444" spans="8:10" ht="17.25">
      <c r="H444" s="34"/>
      <c r="J444" s="36"/>
    </row>
    <row r="445" spans="8:10" ht="17.25">
      <c r="H445" s="34"/>
      <c r="J445" s="36"/>
    </row>
    <row r="446" spans="8:10" ht="17.25">
      <c r="H446" s="34"/>
      <c r="J446" s="36"/>
    </row>
    <row r="447" spans="8:10" ht="17.25">
      <c r="H447" s="34"/>
      <c r="J447" s="36"/>
    </row>
    <row r="448" spans="8:10" ht="17.25">
      <c r="H448" s="34"/>
      <c r="J448" s="36"/>
    </row>
    <row r="449" spans="8:10" ht="17.25">
      <c r="H449" s="34"/>
      <c r="J449" s="36"/>
    </row>
    <row r="450" spans="8:10" ht="17.25">
      <c r="H450" s="34"/>
      <c r="J450" s="36"/>
    </row>
    <row r="451" spans="8:10" ht="17.25">
      <c r="H451" s="34"/>
      <c r="J451" s="36"/>
    </row>
    <row r="452" spans="8:10" ht="17.25">
      <c r="H452" s="34"/>
      <c r="J452" s="36"/>
    </row>
    <row r="453" spans="8:10" ht="17.25">
      <c r="H453" s="34"/>
      <c r="J453" s="36"/>
    </row>
    <row r="454" spans="8:10" ht="17.25">
      <c r="H454" s="34"/>
      <c r="J454" s="36"/>
    </row>
    <row r="455" spans="8:10" ht="17.25">
      <c r="H455" s="34"/>
      <c r="J455" s="36"/>
    </row>
    <row r="456" spans="8:10" ht="17.25">
      <c r="H456" s="34"/>
      <c r="J456" s="36"/>
    </row>
    <row r="457" spans="8:10" ht="17.25">
      <c r="H457" s="34"/>
      <c r="J457" s="36"/>
    </row>
    <row r="458" spans="8:10" ht="17.25">
      <c r="H458" s="34"/>
      <c r="J458" s="36"/>
    </row>
    <row r="459" spans="8:10" ht="17.25">
      <c r="H459" s="34"/>
      <c r="J459" s="36"/>
    </row>
    <row r="460" spans="8:10" ht="17.25">
      <c r="H460" s="34"/>
      <c r="J460" s="36"/>
    </row>
    <row r="461" spans="8:10" ht="17.25">
      <c r="H461" s="34"/>
      <c r="J461" s="36"/>
    </row>
    <row r="462" spans="8:10" ht="17.25">
      <c r="H462" s="34"/>
      <c r="J462" s="36"/>
    </row>
    <row r="463" spans="8:10" ht="17.25">
      <c r="H463" s="34"/>
      <c r="J463" s="36"/>
    </row>
    <row r="464" spans="8:10" ht="17.25">
      <c r="H464" s="34"/>
      <c r="J464" s="36"/>
    </row>
    <row r="465" spans="8:10" ht="17.25">
      <c r="H465" s="34"/>
      <c r="J465" s="36"/>
    </row>
    <row r="466" spans="8:10" ht="17.25">
      <c r="H466" s="34"/>
      <c r="J466" s="36"/>
    </row>
    <row r="467" spans="8:10" ht="17.25">
      <c r="H467" s="34"/>
      <c r="J467" s="36"/>
    </row>
    <row r="468" spans="8:10" ht="17.25">
      <c r="H468" s="34"/>
      <c r="J468" s="36"/>
    </row>
    <row r="469" spans="8:10" ht="17.25">
      <c r="H469" s="34"/>
      <c r="J469" s="36"/>
    </row>
    <row r="470" spans="8:10" ht="17.25">
      <c r="H470" s="34"/>
      <c r="J470" s="36"/>
    </row>
    <row r="471" spans="8:10" ht="17.25">
      <c r="H471" s="34"/>
      <c r="J471" s="36"/>
    </row>
    <row r="472" spans="8:10" ht="17.25">
      <c r="H472" s="34"/>
      <c r="J472" s="36"/>
    </row>
    <row r="473" spans="8:10" ht="17.25">
      <c r="H473" s="34"/>
      <c r="J473" s="36"/>
    </row>
    <row r="474" spans="8:10" ht="17.25">
      <c r="H474" s="34"/>
      <c r="J474" s="36"/>
    </row>
    <row r="475" spans="8:10" ht="17.25">
      <c r="H475" s="34"/>
      <c r="J475" s="36"/>
    </row>
    <row r="476" spans="8:10" ht="17.25">
      <c r="H476" s="34"/>
      <c r="J476" s="36"/>
    </row>
    <row r="477" spans="8:10" ht="17.25">
      <c r="H477" s="34"/>
      <c r="J477" s="36"/>
    </row>
    <row r="478" spans="8:10" ht="17.25">
      <c r="H478" s="34"/>
      <c r="J478" s="36"/>
    </row>
    <row r="479" spans="8:10" ht="17.25">
      <c r="H479" s="34"/>
      <c r="J479" s="36"/>
    </row>
    <row r="480" spans="8:10" ht="17.25">
      <c r="H480" s="34"/>
      <c r="J480" s="36"/>
    </row>
    <row r="481" spans="8:10" ht="17.25">
      <c r="H481" s="34"/>
      <c r="J481" s="36"/>
    </row>
    <row r="482" spans="8:10" ht="17.25">
      <c r="H482" s="34"/>
      <c r="J482" s="36"/>
    </row>
    <row r="483" spans="8:10" ht="17.25">
      <c r="H483" s="34"/>
      <c r="J483" s="36"/>
    </row>
    <row r="484" spans="8:10" ht="17.25">
      <c r="H484" s="34"/>
      <c r="J484" s="36"/>
    </row>
    <row r="485" spans="8:10" ht="17.25">
      <c r="H485" s="34"/>
      <c r="J485" s="36"/>
    </row>
    <row r="486" spans="8:10" ht="17.25">
      <c r="H486" s="34"/>
      <c r="J486" s="36"/>
    </row>
    <row r="487" spans="8:10" ht="17.25">
      <c r="H487" s="34"/>
      <c r="J487" s="36"/>
    </row>
    <row r="488" spans="8:10" ht="17.25">
      <c r="H488" s="34"/>
      <c r="J488" s="36"/>
    </row>
    <row r="489" spans="8:10" ht="17.25">
      <c r="H489" s="34"/>
      <c r="J489" s="36"/>
    </row>
    <row r="490" spans="8:10" ht="17.25">
      <c r="H490" s="34"/>
      <c r="J490" s="36"/>
    </row>
    <row r="491" spans="8:10" ht="17.25">
      <c r="H491" s="34"/>
      <c r="J491" s="36"/>
    </row>
    <row r="492" spans="8:10" ht="17.25">
      <c r="H492" s="34"/>
      <c r="J492" s="36"/>
    </row>
    <row r="493" spans="8:10" ht="17.25">
      <c r="H493" s="34"/>
      <c r="J493" s="36"/>
    </row>
    <row r="494" spans="8:10" ht="17.25">
      <c r="H494" s="34"/>
      <c r="J494" s="36"/>
    </row>
    <row r="495" spans="8:10" ht="17.25">
      <c r="H495" s="34"/>
      <c r="J495" s="36"/>
    </row>
    <row r="496" spans="8:10" ht="17.25">
      <c r="H496" s="34"/>
      <c r="J496" s="36"/>
    </row>
    <row r="497" spans="8:10" ht="17.25">
      <c r="H497" s="34"/>
      <c r="J497" s="36"/>
    </row>
    <row r="498" spans="8:10" ht="17.25">
      <c r="H498" s="34"/>
      <c r="J498" s="36"/>
    </row>
    <row r="499" spans="8:10" ht="17.25">
      <c r="H499" s="34"/>
      <c r="J499" s="36"/>
    </row>
    <row r="500" spans="8:10" ht="17.25">
      <c r="H500" s="34"/>
      <c r="J500" s="36"/>
    </row>
    <row r="501" spans="8:10" ht="17.25">
      <c r="H501" s="34"/>
      <c r="J501" s="36"/>
    </row>
    <row r="502" spans="8:10" ht="17.25">
      <c r="H502" s="34"/>
      <c r="J502" s="36"/>
    </row>
    <row r="503" spans="8:10" ht="17.25">
      <c r="H503" s="34"/>
      <c r="J503" s="36"/>
    </row>
    <row r="504" spans="8:10" ht="17.25">
      <c r="H504" s="34"/>
      <c r="J504" s="36"/>
    </row>
    <row r="505" spans="8:10" ht="17.25">
      <c r="H505" s="34"/>
      <c r="J505" s="36"/>
    </row>
    <row r="506" spans="8:10" ht="17.25">
      <c r="H506" s="34"/>
      <c r="J506" s="36"/>
    </row>
    <row r="507" spans="8:10" ht="17.25">
      <c r="H507" s="34"/>
      <c r="J507" s="36"/>
    </row>
    <row r="508" spans="8:10" ht="17.25">
      <c r="H508" s="34"/>
      <c r="J508" s="36"/>
    </row>
    <row r="509" spans="8:10" ht="17.25">
      <c r="H509" s="34"/>
      <c r="J509" s="36"/>
    </row>
    <row r="510" spans="8:10" ht="17.25">
      <c r="H510" s="34"/>
      <c r="J510" s="36"/>
    </row>
    <row r="511" spans="8:10" ht="17.25">
      <c r="H511" s="34"/>
      <c r="J511" s="36"/>
    </row>
    <row r="512" spans="8:10" ht="17.25">
      <c r="H512" s="34"/>
      <c r="J512" s="36"/>
    </row>
    <row r="513" spans="8:10" ht="17.25">
      <c r="H513" s="34"/>
      <c r="J513" s="36"/>
    </row>
    <row r="514" spans="8:10" ht="17.25">
      <c r="H514" s="34"/>
      <c r="J514" s="36"/>
    </row>
    <row r="515" spans="8:10" ht="17.25">
      <c r="H515" s="34"/>
      <c r="J515" s="36"/>
    </row>
    <row r="516" spans="8:10" ht="17.25">
      <c r="H516" s="34"/>
      <c r="J516" s="36"/>
    </row>
    <row r="517" spans="8:10" ht="17.25">
      <c r="H517" s="34"/>
      <c r="J517" s="36"/>
    </row>
    <row r="518" spans="8:10" ht="17.25">
      <c r="H518" s="34"/>
      <c r="J518" s="36"/>
    </row>
    <row r="519" spans="8:10" ht="17.25">
      <c r="H519" s="34"/>
      <c r="J519" s="36"/>
    </row>
    <row r="520" spans="8:10" ht="17.25">
      <c r="H520" s="34"/>
      <c r="J520" s="36"/>
    </row>
    <row r="521" spans="8:10" ht="17.25">
      <c r="H521" s="34"/>
      <c r="J521" s="36"/>
    </row>
    <row r="522" spans="8:10" ht="17.25">
      <c r="H522" s="34"/>
      <c r="J522" s="36"/>
    </row>
    <row r="523" spans="8:10" ht="17.25">
      <c r="H523" s="34"/>
      <c r="J523" s="36"/>
    </row>
    <row r="524" spans="8:10" ht="17.25">
      <c r="H524" s="34"/>
      <c r="J524" s="36"/>
    </row>
    <row r="525" spans="8:10" ht="17.25">
      <c r="H525" s="34"/>
      <c r="J525" s="36"/>
    </row>
    <row r="526" spans="8:10" ht="17.25">
      <c r="H526" s="34"/>
      <c r="J526" s="36"/>
    </row>
    <row r="527" spans="8:10" ht="17.25">
      <c r="H527" s="34"/>
      <c r="J527" s="36"/>
    </row>
    <row r="528" spans="8:10" ht="17.25">
      <c r="H528" s="34"/>
      <c r="J528" s="36"/>
    </row>
    <row r="529" spans="8:10" ht="17.25">
      <c r="H529" s="34"/>
      <c r="J529" s="36"/>
    </row>
    <row r="530" spans="8:10" ht="17.25">
      <c r="H530" s="34"/>
      <c r="J530" s="36"/>
    </row>
    <row r="531" spans="8:10" ht="17.25">
      <c r="H531" s="34"/>
      <c r="J531" s="36"/>
    </row>
    <row r="532" spans="8:10" ht="17.25">
      <c r="H532" s="34"/>
      <c r="J532" s="36"/>
    </row>
    <row r="533" spans="8:10" ht="17.25">
      <c r="H533" s="34"/>
      <c r="J533" s="36"/>
    </row>
    <row r="534" spans="8:10" ht="17.25">
      <c r="H534" s="34"/>
      <c r="J534" s="36"/>
    </row>
    <row r="535" spans="8:10" ht="17.25">
      <c r="H535" s="34"/>
      <c r="J535" s="36"/>
    </row>
    <row r="536" spans="8:10" ht="17.25">
      <c r="H536" s="34"/>
      <c r="J536" s="36"/>
    </row>
    <row r="537" spans="8:10" ht="17.25">
      <c r="H537" s="34"/>
      <c r="J537" s="36"/>
    </row>
    <row r="538" spans="8:10" ht="17.25">
      <c r="H538" s="34"/>
      <c r="J538" s="36"/>
    </row>
    <row r="539" spans="8:10" ht="17.25">
      <c r="H539" s="34"/>
      <c r="J539" s="36"/>
    </row>
    <row r="540" spans="8:10" ht="17.25">
      <c r="H540" s="34"/>
      <c r="J540" s="36"/>
    </row>
    <row r="541" spans="8:10" ht="17.25">
      <c r="H541" s="34"/>
      <c r="J541" s="36"/>
    </row>
    <row r="542" spans="8:10" ht="17.25">
      <c r="H542" s="34"/>
      <c r="J542" s="36"/>
    </row>
    <row r="543" spans="8:10" ht="17.25">
      <c r="H543" s="34"/>
      <c r="J543" s="36"/>
    </row>
    <row r="544" spans="8:10" ht="17.25">
      <c r="H544" s="34"/>
      <c r="J544" s="36"/>
    </row>
    <row r="545" spans="8:10" ht="17.25">
      <c r="H545" s="34"/>
      <c r="J545" s="36"/>
    </row>
    <row r="546" spans="8:10" ht="17.25">
      <c r="H546" s="34"/>
      <c r="J546" s="36"/>
    </row>
    <row r="547" spans="8:10" ht="17.25">
      <c r="H547" s="34"/>
      <c r="J547" s="36"/>
    </row>
    <row r="548" spans="8:10" ht="17.25">
      <c r="H548" s="34"/>
      <c r="J548" s="36"/>
    </row>
    <row r="549" spans="8:10" ht="17.25">
      <c r="H549" s="34"/>
      <c r="J549" s="36"/>
    </row>
    <row r="550" spans="8:10" ht="17.25">
      <c r="H550" s="34"/>
      <c r="J550" s="36"/>
    </row>
    <row r="551" spans="8:10" ht="17.25">
      <c r="H551" s="34"/>
      <c r="J551" s="36"/>
    </row>
    <row r="552" spans="8:10" ht="17.25">
      <c r="H552" s="34"/>
      <c r="J552" s="36"/>
    </row>
    <row r="553" spans="8:10" ht="17.25">
      <c r="H553" s="34"/>
      <c r="J553" s="36"/>
    </row>
    <row r="554" spans="8:10" ht="17.25">
      <c r="H554" s="34"/>
      <c r="J554" s="36"/>
    </row>
    <row r="555" spans="8:10" ht="17.25">
      <c r="H555" s="34"/>
      <c r="J555" s="36"/>
    </row>
    <row r="556" spans="8:10" ht="17.25">
      <c r="H556" s="34"/>
      <c r="J556" s="36"/>
    </row>
    <row r="557" spans="8:10" ht="17.25">
      <c r="H557" s="34"/>
      <c r="J557" s="36"/>
    </row>
    <row r="558" spans="8:10" ht="17.25">
      <c r="H558" s="34"/>
      <c r="J558" s="36"/>
    </row>
    <row r="559" spans="8:10" ht="17.25">
      <c r="H559" s="34"/>
      <c r="J559" s="36"/>
    </row>
    <row r="560" spans="8:10" ht="17.25">
      <c r="H560" s="34"/>
      <c r="J560" s="36"/>
    </row>
    <row r="561" spans="8:10" ht="17.25">
      <c r="H561" s="34"/>
      <c r="J561" s="36"/>
    </row>
    <row r="562" spans="8:10" ht="17.25">
      <c r="H562" s="34"/>
      <c r="J562" s="36"/>
    </row>
    <row r="563" spans="8:10" ht="17.25">
      <c r="H563" s="34"/>
      <c r="J563" s="36"/>
    </row>
    <row r="564" spans="8:10" ht="17.25">
      <c r="H564" s="34"/>
      <c r="J564" s="36"/>
    </row>
    <row r="565" spans="8:10" ht="17.25">
      <c r="H565" s="34"/>
      <c r="J565" s="36"/>
    </row>
    <row r="566" spans="8:10" ht="17.25">
      <c r="H566" s="34"/>
      <c r="J566" s="36"/>
    </row>
    <row r="567" spans="8:10" ht="17.25">
      <c r="H567" s="34"/>
      <c r="J567" s="36"/>
    </row>
    <row r="568" spans="8:10" ht="17.25">
      <c r="H568" s="34"/>
      <c r="J568" s="36"/>
    </row>
    <row r="569" spans="8:10" ht="17.25">
      <c r="H569" s="34"/>
      <c r="J569" s="36"/>
    </row>
    <row r="570" spans="8:10" ht="17.25">
      <c r="H570" s="34"/>
      <c r="J570" s="36"/>
    </row>
    <row r="571" spans="8:10" ht="17.25">
      <c r="H571" s="34"/>
      <c r="J571" s="36"/>
    </row>
    <row r="572" spans="8:10" ht="17.25">
      <c r="H572" s="34"/>
      <c r="J572" s="36"/>
    </row>
    <row r="573" spans="8:10" ht="17.25">
      <c r="H573" s="34"/>
      <c r="J573" s="36"/>
    </row>
    <row r="574" spans="8:10" ht="17.25">
      <c r="H574" s="34"/>
      <c r="J574" s="36"/>
    </row>
    <row r="575" spans="8:10" ht="17.25">
      <c r="H575" s="34"/>
      <c r="J575" s="36"/>
    </row>
    <row r="576" spans="8:10" ht="17.25">
      <c r="H576" s="34"/>
      <c r="J576" s="36"/>
    </row>
    <row r="577" spans="8:10" ht="17.25">
      <c r="H577" s="34"/>
      <c r="J577" s="36"/>
    </row>
    <row r="578" spans="8:10" ht="17.25">
      <c r="H578" s="34"/>
      <c r="J578" s="36"/>
    </row>
    <row r="579" spans="8:10" ht="17.25">
      <c r="H579" s="34"/>
      <c r="J579" s="36"/>
    </row>
    <row r="580" spans="8:10" ht="17.25">
      <c r="H580" s="34"/>
      <c r="J580" s="36"/>
    </row>
    <row r="581" spans="8:10" ht="17.25">
      <c r="H581" s="34"/>
      <c r="J581" s="36"/>
    </row>
    <row r="582" spans="8:10" ht="17.25">
      <c r="H582" s="34"/>
      <c r="J582" s="36"/>
    </row>
    <row r="583" spans="8:10" ht="17.25">
      <c r="H583" s="34"/>
      <c r="J583" s="36"/>
    </row>
    <row r="584" spans="8:10" ht="17.25">
      <c r="H584" s="34"/>
      <c r="J584" s="36"/>
    </row>
    <row r="585" spans="8:10" ht="17.25">
      <c r="H585" s="34"/>
      <c r="J585" s="36"/>
    </row>
    <row r="586" spans="8:10" ht="17.25">
      <c r="H586" s="34"/>
      <c r="J586" s="36"/>
    </row>
    <row r="587" spans="8:10" ht="17.25">
      <c r="H587" s="34"/>
      <c r="J587" s="36"/>
    </row>
    <row r="588" spans="8:10" ht="17.25">
      <c r="H588" s="34"/>
      <c r="J588" s="36"/>
    </row>
    <row r="589" spans="8:10" ht="17.25">
      <c r="H589" s="34"/>
      <c r="J589" s="36"/>
    </row>
    <row r="590" spans="8:10" ht="17.25">
      <c r="H590" s="34"/>
      <c r="J590" s="36"/>
    </row>
    <row r="591" spans="8:10" ht="17.25">
      <c r="H591" s="34"/>
      <c r="J591" s="36"/>
    </row>
    <row r="592" spans="8:10" ht="17.25">
      <c r="H592" s="34"/>
      <c r="J592" s="36"/>
    </row>
    <row r="593" spans="8:10" ht="17.25">
      <c r="H593" s="34"/>
      <c r="J593" s="36"/>
    </row>
    <row r="594" spans="8:10" ht="17.25">
      <c r="H594" s="34"/>
      <c r="J594" s="36"/>
    </row>
    <row r="595" spans="8:10" ht="17.25">
      <c r="H595" s="34"/>
      <c r="J595" s="36"/>
    </row>
    <row r="596" spans="8:10" ht="17.25">
      <c r="H596" s="34"/>
      <c r="J596" s="36"/>
    </row>
    <row r="597" spans="8:10" ht="17.25">
      <c r="H597" s="34"/>
      <c r="J597" s="36"/>
    </row>
    <row r="598" spans="8:10" ht="17.25">
      <c r="H598" s="34"/>
      <c r="J598" s="36"/>
    </row>
    <row r="599" spans="8:10" ht="17.25">
      <c r="H599" s="34"/>
      <c r="J599" s="36"/>
    </row>
    <row r="600" spans="8:10" ht="17.25">
      <c r="H600" s="34"/>
      <c r="J600" s="36"/>
    </row>
    <row r="601" spans="8:10" ht="17.25">
      <c r="H601" s="34"/>
      <c r="J601" s="36"/>
    </row>
    <row r="602" spans="8:10" ht="17.25">
      <c r="H602" s="34"/>
      <c r="J602" s="36"/>
    </row>
    <row r="603" spans="8:10" ht="17.25">
      <c r="H603" s="34"/>
      <c r="J603" s="36"/>
    </row>
    <row r="604" spans="8:10" ht="17.25">
      <c r="H604" s="34"/>
      <c r="J604" s="36"/>
    </row>
    <row r="605" spans="8:10" ht="17.25">
      <c r="H605" s="34"/>
      <c r="J605" s="36"/>
    </row>
    <row r="606" spans="8:10" ht="17.25">
      <c r="H606" s="34"/>
      <c r="J606" s="36"/>
    </row>
    <row r="607" spans="8:10" ht="17.25">
      <c r="H607" s="34"/>
      <c r="J607" s="36"/>
    </row>
    <row r="608" spans="8:10" ht="17.25">
      <c r="H608" s="34"/>
      <c r="J608" s="36"/>
    </row>
    <row r="609" spans="8:10" ht="17.25">
      <c r="H609" s="34"/>
      <c r="J609" s="36"/>
    </row>
    <row r="610" spans="8:10" ht="17.25">
      <c r="H610" s="34"/>
      <c r="J610" s="36"/>
    </row>
    <row r="611" spans="8:10" ht="17.25">
      <c r="H611" s="34"/>
      <c r="J611" s="36"/>
    </row>
    <row r="612" spans="8:10" ht="17.25">
      <c r="H612" s="34"/>
      <c r="J612" s="36"/>
    </row>
    <row r="613" spans="8:10" ht="17.25">
      <c r="H613" s="34"/>
      <c r="J613" s="36"/>
    </row>
    <row r="614" spans="8:10" ht="17.25">
      <c r="H614" s="34"/>
      <c r="J614" s="36"/>
    </row>
    <row r="615" spans="8:10" ht="17.25">
      <c r="H615" s="34"/>
      <c r="J615" s="36"/>
    </row>
    <row r="616" spans="8:10" ht="17.25">
      <c r="H616" s="34"/>
      <c r="J616" s="36"/>
    </row>
    <row r="617" spans="8:10" ht="17.25">
      <c r="H617" s="34"/>
      <c r="J617" s="36"/>
    </row>
    <row r="618" spans="8:10" ht="17.25">
      <c r="H618" s="34"/>
      <c r="J618" s="36"/>
    </row>
    <row r="619" spans="8:10" ht="17.25">
      <c r="H619" s="34"/>
      <c r="J619" s="36"/>
    </row>
    <row r="620" spans="8:10" ht="17.25">
      <c r="H620" s="34"/>
      <c r="J620" s="36"/>
    </row>
    <row r="621" spans="8:10" ht="17.25">
      <c r="H621" s="34"/>
      <c r="J621" s="36"/>
    </row>
    <row r="622" spans="8:10" ht="17.25">
      <c r="H622" s="34"/>
      <c r="J622" s="36"/>
    </row>
    <row r="623" spans="8:10" ht="17.25">
      <c r="H623" s="34"/>
      <c r="J623" s="36"/>
    </row>
    <row r="624" spans="8:10" ht="17.25">
      <c r="H624" s="34"/>
      <c r="J624" s="36"/>
    </row>
    <row r="625" spans="8:10" ht="17.25">
      <c r="H625" s="34"/>
      <c r="J625" s="36"/>
    </row>
    <row r="626" spans="8:10" ht="17.25">
      <c r="H626" s="34"/>
      <c r="J626" s="36"/>
    </row>
    <row r="627" spans="8:10" ht="17.25">
      <c r="H627" s="34"/>
      <c r="J627" s="36"/>
    </row>
    <row r="628" spans="8:10" ht="17.25">
      <c r="H628" s="34"/>
      <c r="J628" s="36"/>
    </row>
    <row r="629" spans="8:10" ht="17.25">
      <c r="H629" s="34"/>
      <c r="J629" s="36"/>
    </row>
    <row r="630" spans="8:10" ht="17.25">
      <c r="H630" s="34"/>
      <c r="J630" s="36"/>
    </row>
    <row r="631" spans="8:10" ht="17.25">
      <c r="H631" s="34"/>
      <c r="J631" s="36"/>
    </row>
    <row r="632" spans="8:10" ht="17.25">
      <c r="H632" s="34"/>
      <c r="J632" s="36"/>
    </row>
    <row r="633" spans="8:10" ht="17.25">
      <c r="H633" s="34"/>
      <c r="J633" s="36"/>
    </row>
    <row r="634" spans="8:10" ht="17.25">
      <c r="H634" s="34"/>
      <c r="J634" s="36"/>
    </row>
    <row r="635" spans="8:10" ht="17.25">
      <c r="H635" s="34"/>
      <c r="J635" s="36"/>
    </row>
    <row r="636" spans="8:10" ht="17.25">
      <c r="H636" s="34"/>
      <c r="J636" s="36"/>
    </row>
    <row r="637" spans="8:10" ht="17.25">
      <c r="H637" s="34"/>
      <c r="J637" s="36"/>
    </row>
    <row r="638" spans="8:10" ht="17.25">
      <c r="H638" s="34"/>
      <c r="J638" s="36"/>
    </row>
    <row r="639" spans="8:10" ht="17.25">
      <c r="H639" s="34"/>
      <c r="J639" s="36"/>
    </row>
    <row r="640" spans="8:10" ht="17.25">
      <c r="H640" s="34"/>
      <c r="J640" s="36"/>
    </row>
    <row r="641" spans="8:10" ht="17.25">
      <c r="H641" s="34"/>
      <c r="J641" s="36"/>
    </row>
    <row r="642" spans="8:10" ht="17.25">
      <c r="H642" s="34"/>
      <c r="J642" s="36"/>
    </row>
    <row r="643" spans="8:10" ht="17.25">
      <c r="H643" s="34"/>
      <c r="J643" s="36"/>
    </row>
    <row r="644" spans="8:10" ht="17.25">
      <c r="H644" s="34"/>
      <c r="J644" s="36"/>
    </row>
    <row r="645" spans="8:10" ht="17.25">
      <c r="H645" s="34"/>
      <c r="J645" s="36"/>
    </row>
    <row r="646" spans="8:10" ht="17.25">
      <c r="H646" s="34"/>
      <c r="J646" s="36"/>
    </row>
    <row r="647" spans="8:10" ht="17.25">
      <c r="H647" s="34"/>
      <c r="J647" s="36"/>
    </row>
    <row r="648" spans="8:10" ht="17.25">
      <c r="H648" s="34"/>
      <c r="J648" s="36"/>
    </row>
    <row r="649" spans="8:10" ht="17.25">
      <c r="H649" s="34"/>
      <c r="J649" s="36"/>
    </row>
    <row r="650" spans="8:10" ht="17.25">
      <c r="H650" s="34"/>
      <c r="J650" s="36"/>
    </row>
    <row r="651" spans="8:10" ht="17.25">
      <c r="H651" s="34"/>
      <c r="J651" s="36"/>
    </row>
    <row r="652" spans="8:10" ht="17.25">
      <c r="H652" s="34"/>
      <c r="J652" s="36"/>
    </row>
    <row r="653" spans="8:10" ht="17.25">
      <c r="H653" s="34"/>
      <c r="J653" s="36"/>
    </row>
    <row r="654" spans="8:10" ht="17.25">
      <c r="H654" s="34"/>
      <c r="J654" s="36"/>
    </row>
    <row r="655" spans="8:10" ht="17.25">
      <c r="H655" s="34"/>
      <c r="J655" s="36"/>
    </row>
    <row r="656" spans="8:10" ht="17.25">
      <c r="H656" s="34"/>
      <c r="J656" s="36"/>
    </row>
    <row r="657" spans="8:10" ht="17.25">
      <c r="H657" s="34"/>
      <c r="J657" s="36"/>
    </row>
    <row r="658" spans="8:10" ht="17.25">
      <c r="H658" s="34"/>
      <c r="J658" s="36"/>
    </row>
    <row r="659" spans="8:10" ht="17.25">
      <c r="H659" s="34"/>
      <c r="J659" s="36"/>
    </row>
    <row r="660" spans="8:10" ht="17.25">
      <c r="H660" s="34"/>
      <c r="J660" s="36"/>
    </row>
    <row r="661" spans="8:10" ht="17.25">
      <c r="H661" s="34"/>
      <c r="J661" s="36"/>
    </row>
    <row r="662" spans="8:10" ht="17.25">
      <c r="H662" s="34"/>
      <c r="J662" s="36"/>
    </row>
    <row r="663" spans="8:10" ht="17.25">
      <c r="H663" s="34"/>
      <c r="J663" s="36"/>
    </row>
    <row r="664" spans="8:10" ht="17.25">
      <c r="H664" s="34"/>
      <c r="J664" s="36"/>
    </row>
    <row r="665" spans="8:10" ht="17.25">
      <c r="H665" s="34"/>
      <c r="J665" s="36"/>
    </row>
    <row r="666" spans="8:10" ht="17.25">
      <c r="H666" s="34"/>
      <c r="J666" s="36"/>
    </row>
    <row r="667" spans="8:10" ht="17.25">
      <c r="H667" s="34"/>
      <c r="J667" s="36"/>
    </row>
    <row r="668" spans="8:10" ht="17.25">
      <c r="H668" s="34"/>
      <c r="J668" s="36"/>
    </row>
    <row r="669" spans="8:10" ht="17.25">
      <c r="H669" s="34"/>
      <c r="J669" s="36"/>
    </row>
    <row r="670" spans="8:10" ht="17.25">
      <c r="H670" s="34"/>
      <c r="J670" s="36"/>
    </row>
    <row r="671" spans="8:10" ht="17.25">
      <c r="H671" s="34"/>
      <c r="J671" s="36"/>
    </row>
    <row r="672" spans="8:10" ht="17.25">
      <c r="H672" s="34"/>
      <c r="J672" s="36"/>
    </row>
    <row r="673" spans="8:10" ht="17.25">
      <c r="H673" s="34"/>
      <c r="J673" s="36"/>
    </row>
    <row r="674" spans="8:10" ht="17.25">
      <c r="H674" s="34"/>
      <c r="J674" s="36"/>
    </row>
    <row r="675" spans="8:10" ht="17.25">
      <c r="H675" s="34"/>
      <c r="J675" s="36"/>
    </row>
    <row r="676" spans="8:10" ht="17.25">
      <c r="H676" s="34"/>
      <c r="J676" s="36"/>
    </row>
    <row r="677" spans="8:10" ht="17.25">
      <c r="H677" s="34"/>
      <c r="J677" s="36"/>
    </row>
    <row r="678" spans="8:10" ht="17.25">
      <c r="H678" s="34"/>
      <c r="J678" s="36"/>
    </row>
    <row r="679" spans="8:10" ht="17.25">
      <c r="H679" s="34"/>
      <c r="J679" s="36"/>
    </row>
    <row r="680" spans="8:10" ht="17.25">
      <c r="H680" s="34"/>
      <c r="J680" s="36"/>
    </row>
    <row r="681" spans="8:10" ht="17.25">
      <c r="H681" s="34"/>
      <c r="J681" s="36"/>
    </row>
    <row r="682" spans="8:10" ht="17.25">
      <c r="H682" s="34"/>
      <c r="J682" s="36"/>
    </row>
    <row r="683" spans="8:10" ht="17.25">
      <c r="H683" s="34"/>
      <c r="J683" s="36"/>
    </row>
    <row r="684" spans="8:10" ht="17.25">
      <c r="H684" s="34"/>
      <c r="J684" s="36"/>
    </row>
    <row r="685" spans="8:10" ht="17.25">
      <c r="H685" s="34"/>
      <c r="J685" s="36"/>
    </row>
    <row r="686" spans="8:10" ht="17.25">
      <c r="H686" s="34"/>
      <c r="J686" s="36"/>
    </row>
    <row r="687" spans="8:10" ht="17.25">
      <c r="H687" s="34"/>
      <c r="J687" s="36"/>
    </row>
    <row r="688" spans="8:10" ht="17.25">
      <c r="H688" s="34"/>
      <c r="J688" s="36"/>
    </row>
    <row r="689" spans="8:10" ht="17.25">
      <c r="H689" s="34"/>
      <c r="J689" s="36"/>
    </row>
    <row r="690" spans="8:10" ht="17.25">
      <c r="H690" s="34"/>
      <c r="J690" s="36"/>
    </row>
    <row r="691" spans="8:10" ht="17.25">
      <c r="H691" s="34"/>
      <c r="J691" s="36"/>
    </row>
    <row r="692" spans="8:10" ht="17.25">
      <c r="H692" s="34"/>
      <c r="J692" s="36"/>
    </row>
    <row r="693" spans="8:10" ht="17.25">
      <c r="H693" s="34"/>
      <c r="J693" s="36"/>
    </row>
    <row r="694" spans="8:10" ht="17.25">
      <c r="H694" s="34"/>
      <c r="J694" s="36"/>
    </row>
    <row r="695" spans="8:10" ht="17.25">
      <c r="H695" s="34"/>
      <c r="J695" s="36"/>
    </row>
    <row r="696" spans="8:10" ht="17.25">
      <c r="H696" s="34"/>
      <c r="J696" s="36"/>
    </row>
    <row r="697" spans="8:10" ht="17.25">
      <c r="H697" s="34"/>
      <c r="J697" s="36"/>
    </row>
    <row r="698" spans="8:10" ht="17.25">
      <c r="H698" s="34"/>
      <c r="J698" s="36"/>
    </row>
    <row r="699" spans="8:10" ht="17.25">
      <c r="H699" s="34"/>
      <c r="J699" s="36"/>
    </row>
    <row r="700" spans="8:10" ht="17.25">
      <c r="H700" s="34"/>
      <c r="J700" s="36"/>
    </row>
    <row r="701" spans="8:10" ht="17.25">
      <c r="H701" s="34"/>
      <c r="J701" s="36"/>
    </row>
    <row r="702" spans="8:10" ht="17.25">
      <c r="H702" s="34"/>
      <c r="J702" s="36"/>
    </row>
    <row r="703" spans="8:10" ht="17.25">
      <c r="H703" s="34"/>
      <c r="J703" s="36"/>
    </row>
    <row r="704" spans="8:10" ht="17.25">
      <c r="H704" s="34"/>
      <c r="J704" s="36"/>
    </row>
    <row r="705" spans="8:10" ht="17.25">
      <c r="H705" s="34"/>
      <c r="J705" s="36"/>
    </row>
    <row r="706" spans="8:10" ht="17.25">
      <c r="H706" s="34"/>
      <c r="J706" s="36"/>
    </row>
    <row r="707" spans="8:10" ht="17.25">
      <c r="H707" s="34"/>
      <c r="J707" s="36"/>
    </row>
    <row r="708" spans="8:10" ht="17.25">
      <c r="H708" s="34"/>
      <c r="J708" s="36"/>
    </row>
    <row r="709" spans="8:10" ht="17.25">
      <c r="H709" s="34"/>
      <c r="J709" s="36"/>
    </row>
    <row r="710" spans="8:10" ht="17.25">
      <c r="H710" s="34"/>
      <c r="J710" s="36"/>
    </row>
    <row r="711" spans="8:10" ht="17.25">
      <c r="H711" s="34"/>
      <c r="J711" s="36"/>
    </row>
    <row r="712" spans="8:10" ht="17.25">
      <c r="H712" s="34"/>
      <c r="J712" s="36"/>
    </row>
    <row r="713" spans="8:10" ht="17.25">
      <c r="H713" s="34"/>
      <c r="J713" s="36"/>
    </row>
    <row r="714" spans="8:10" ht="17.25">
      <c r="H714" s="34"/>
      <c r="J714" s="36"/>
    </row>
    <row r="715" spans="8:10" ht="17.25">
      <c r="H715" s="34"/>
      <c r="J715" s="36"/>
    </row>
    <row r="716" spans="8:10" ht="17.25">
      <c r="H716" s="34"/>
      <c r="J716" s="36"/>
    </row>
    <row r="717" spans="8:10" ht="17.25">
      <c r="H717" s="34"/>
      <c r="J717" s="36"/>
    </row>
    <row r="718" spans="8:10" ht="17.25">
      <c r="H718" s="34"/>
      <c r="J718" s="36"/>
    </row>
    <row r="719" spans="8:10" ht="17.25">
      <c r="H719" s="34"/>
      <c r="J719" s="36"/>
    </row>
    <row r="720" spans="8:10" ht="17.25">
      <c r="H720" s="34"/>
      <c r="J720" s="36"/>
    </row>
    <row r="721" spans="8:10" ht="17.25">
      <c r="H721" s="34"/>
      <c r="J721" s="36"/>
    </row>
    <row r="722" spans="8:10" ht="17.25">
      <c r="H722" s="34"/>
      <c r="J722" s="36"/>
    </row>
    <row r="723" spans="8:10" ht="17.25">
      <c r="H723" s="34"/>
      <c r="J723" s="36"/>
    </row>
    <row r="724" spans="8:10" ht="17.25">
      <c r="H724" s="34"/>
      <c r="J724" s="36"/>
    </row>
    <row r="725" spans="8:10" ht="17.25">
      <c r="H725" s="34"/>
      <c r="J725" s="36"/>
    </row>
    <row r="726" spans="8:10" ht="17.25">
      <c r="H726" s="34"/>
      <c r="J726" s="36"/>
    </row>
    <row r="727" spans="8:10" ht="17.25">
      <c r="H727" s="34"/>
      <c r="J727" s="36"/>
    </row>
    <row r="728" spans="8:10" ht="17.25">
      <c r="H728" s="34"/>
      <c r="J728" s="36"/>
    </row>
    <row r="729" spans="8:10" ht="17.25">
      <c r="H729" s="34"/>
      <c r="J729" s="36"/>
    </row>
    <row r="730" spans="8:10" ht="17.25">
      <c r="H730" s="34"/>
      <c r="J730" s="36"/>
    </row>
    <row r="731" spans="8:10" ht="17.25">
      <c r="H731" s="34"/>
      <c r="J731" s="36"/>
    </row>
    <row r="732" spans="8:10" ht="17.25">
      <c r="H732" s="34"/>
      <c r="J732" s="36"/>
    </row>
    <row r="733" spans="8:10" ht="17.25">
      <c r="H733" s="34"/>
      <c r="J733" s="36"/>
    </row>
    <row r="734" spans="8:10" ht="17.25">
      <c r="H734" s="34"/>
      <c r="J734" s="36"/>
    </row>
    <row r="735" spans="8:10" ht="17.25">
      <c r="H735" s="34"/>
      <c r="J735" s="36"/>
    </row>
    <row r="736" spans="8:10" ht="17.25">
      <c r="H736" s="34"/>
      <c r="J736" s="36"/>
    </row>
    <row r="737" spans="8:10" ht="17.25">
      <c r="H737" s="34"/>
      <c r="J737" s="36"/>
    </row>
    <row r="738" spans="8:10" ht="17.25">
      <c r="H738" s="34"/>
      <c r="J738" s="36"/>
    </row>
    <row r="739" spans="8:10" ht="17.25">
      <c r="H739" s="34"/>
      <c r="J739" s="36"/>
    </row>
    <row r="740" spans="8:10" ht="17.25">
      <c r="H740" s="34"/>
      <c r="J740" s="36"/>
    </row>
    <row r="741" spans="8:10" ht="17.25">
      <c r="H741" s="34"/>
      <c r="J741" s="36"/>
    </row>
    <row r="742" spans="8:10" ht="17.25">
      <c r="H742" s="34"/>
      <c r="J742" s="36"/>
    </row>
    <row r="743" spans="8:10" ht="17.25">
      <c r="H743" s="34"/>
      <c r="J743" s="36"/>
    </row>
    <row r="744" spans="8:10" ht="17.25">
      <c r="H744" s="34"/>
      <c r="J744" s="36"/>
    </row>
    <row r="745" spans="8:10" ht="17.25">
      <c r="H745" s="34"/>
      <c r="J745" s="36"/>
    </row>
    <row r="746" spans="8:10" ht="17.25">
      <c r="H746" s="34"/>
      <c r="J746" s="36"/>
    </row>
    <row r="747" spans="8:10" ht="17.25">
      <c r="H747" s="34"/>
      <c r="J747" s="36"/>
    </row>
    <row r="748" spans="8:10" ht="17.25">
      <c r="H748" s="34"/>
      <c r="J748" s="36"/>
    </row>
    <row r="749" spans="8:10" ht="17.25">
      <c r="H749" s="34"/>
      <c r="J749" s="36"/>
    </row>
    <row r="750" spans="8:10" ht="17.25">
      <c r="H750" s="34"/>
      <c r="J750" s="36"/>
    </row>
    <row r="751" spans="8:10" ht="17.25">
      <c r="H751" s="34"/>
      <c r="J751" s="36"/>
    </row>
    <row r="752" spans="8:10" ht="17.25">
      <c r="H752" s="34"/>
      <c r="J752" s="36"/>
    </row>
    <row r="753" spans="8:10" ht="17.25">
      <c r="H753" s="34"/>
      <c r="J753" s="36"/>
    </row>
    <row r="754" spans="8:10" ht="17.25">
      <c r="H754" s="34"/>
      <c r="J754" s="36"/>
    </row>
    <row r="755" spans="8:10" ht="17.25">
      <c r="H755" s="34"/>
      <c r="J755" s="36"/>
    </row>
    <row r="756" spans="8:10" ht="17.25">
      <c r="H756" s="34"/>
      <c r="J756" s="36"/>
    </row>
    <row r="757" spans="8:10" ht="17.25">
      <c r="H757" s="34"/>
      <c r="J757" s="36"/>
    </row>
    <row r="758" spans="8:10" ht="17.25">
      <c r="H758" s="34"/>
      <c r="J758" s="36"/>
    </row>
    <row r="759" spans="8:10" ht="17.25">
      <c r="H759" s="34"/>
      <c r="J759" s="36"/>
    </row>
    <row r="760" spans="8:10" ht="17.25">
      <c r="H760" s="34"/>
      <c r="J760" s="36"/>
    </row>
    <row r="761" spans="8:10" ht="17.25">
      <c r="H761" s="34"/>
      <c r="J761" s="36"/>
    </row>
    <row r="762" spans="8:10" ht="17.25">
      <c r="H762" s="34"/>
      <c r="J762" s="36"/>
    </row>
    <row r="763" spans="8:10" ht="17.25">
      <c r="H763" s="34"/>
      <c r="J763" s="36"/>
    </row>
    <row r="764" spans="8:10" ht="17.25">
      <c r="H764" s="34"/>
      <c r="J764" s="36"/>
    </row>
    <row r="765" spans="8:10" ht="17.25">
      <c r="H765" s="34"/>
      <c r="J765" s="36"/>
    </row>
    <row r="766" spans="8:10" ht="17.25">
      <c r="H766" s="34"/>
      <c r="J766" s="36"/>
    </row>
    <row r="767" spans="8:10" ht="17.25">
      <c r="H767" s="34"/>
      <c r="J767" s="36"/>
    </row>
    <row r="768" spans="8:10" ht="17.25">
      <c r="H768" s="34"/>
      <c r="J768" s="36"/>
    </row>
    <row r="769" spans="8:10" ht="17.25">
      <c r="H769" s="34"/>
      <c r="J769" s="36"/>
    </row>
    <row r="770" spans="8:10" ht="17.25">
      <c r="H770" s="34"/>
      <c r="J770" s="36"/>
    </row>
    <row r="771" spans="8:10" ht="17.25">
      <c r="H771" s="34"/>
      <c r="J771" s="36"/>
    </row>
    <row r="772" spans="8:10" ht="17.25">
      <c r="H772" s="34"/>
      <c r="J772" s="36"/>
    </row>
    <row r="773" spans="8:10" ht="17.25">
      <c r="H773" s="34"/>
      <c r="J773" s="36"/>
    </row>
    <row r="774" spans="8:10" ht="17.25">
      <c r="H774" s="34"/>
      <c r="J774" s="36"/>
    </row>
    <row r="775" spans="8:10" ht="17.25">
      <c r="H775" s="34"/>
      <c r="J775" s="36"/>
    </row>
    <row r="776" spans="8:10" ht="17.25">
      <c r="H776" s="34"/>
      <c r="J776" s="36"/>
    </row>
    <row r="777" spans="8:10" ht="17.25">
      <c r="H777" s="34"/>
      <c r="J777" s="36"/>
    </row>
    <row r="778" spans="8:10" ht="17.25">
      <c r="H778" s="34"/>
      <c r="J778" s="36"/>
    </row>
    <row r="779" spans="8:10" ht="17.25">
      <c r="H779" s="34"/>
      <c r="J779" s="36"/>
    </row>
    <row r="780" ht="17.25"/>
  </sheetData>
  <sheetProtection/>
  <mergeCells count="19">
    <mergeCell ref="B21:B28"/>
    <mergeCell ref="B32:B34"/>
    <mergeCell ref="B37:B39"/>
    <mergeCell ref="A54:J54"/>
    <mergeCell ref="A55:H55"/>
    <mergeCell ref="A56:H56"/>
    <mergeCell ref="A57:H57"/>
    <mergeCell ref="H59:I59"/>
    <mergeCell ref="H60:I60"/>
    <mergeCell ref="A1:J1"/>
    <mergeCell ref="A2:J2"/>
    <mergeCell ref="A53:H53"/>
    <mergeCell ref="B43:B45"/>
    <mergeCell ref="C11:C12"/>
    <mergeCell ref="B4:B5"/>
    <mergeCell ref="B40:B42"/>
    <mergeCell ref="B15:B18"/>
    <mergeCell ref="B7:B8"/>
    <mergeCell ref="B9:B14"/>
  </mergeCells>
  <printOptions horizontalCentered="1"/>
  <pageMargins left="0.7" right="0.7" top="0.75" bottom="0.75" header="0.3" footer="0.3"/>
  <pageSetup horizontalDpi="600" verticalDpi="600" orientation="portrait" paperSize="9" scale="32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何思明</cp:lastModifiedBy>
  <dcterms:created xsi:type="dcterms:W3CDTF">2019-06-28T23:29:29Z</dcterms:created>
  <dcterms:modified xsi:type="dcterms:W3CDTF">2024-01-11T01:47:01Z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2052-5.2.0.7734</vt:lpwstr>
  </property>
  <property fmtid="{D5CDD505-2E9C-101B-9397-08002B2CF9AE}" pid="3" name="KSORubyTemplateID">
    <vt:lpwstr>14</vt:lpwstr>
  </property>
  <property fmtid="{D5CDD505-2E9C-101B-9397-08002B2CF9AE}" pid="4" name="ICV">
    <vt:lpwstr>4AB80AFEB4AFB7D9C5315365AB86386E_43</vt:lpwstr>
  </property>
</Properties>
</file>